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itKumarDwivediBro\Downloads\"/>
    </mc:Choice>
  </mc:AlternateContent>
  <xr:revisionPtr revIDLastSave="0" documentId="8_{A43EE228-3968-4083-BA6F-84D2CE555700}" xr6:coauthVersionLast="47" xr6:coauthVersionMax="47" xr10:uidLastSave="{00000000-0000-0000-0000-000000000000}"/>
  <bookViews>
    <workbookView xWindow="-110" yWindow="-110" windowWidth="19420" windowHeight="10420" xr2:uid="{407087C3-98F1-4E1B-9DEA-DF18892B23BD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0" i="1" l="1"/>
  <c r="M48" i="1"/>
  <c r="M52" i="1" s="1"/>
  <c r="L48" i="1"/>
  <c r="K48" i="1"/>
  <c r="J48" i="1"/>
  <c r="J52" i="1" s="1"/>
  <c r="I48" i="1"/>
  <c r="I52" i="1" s="1"/>
  <c r="H48" i="1"/>
  <c r="G48" i="1"/>
  <c r="F48" i="1"/>
  <c r="F52" i="1" s="1"/>
  <c r="E48" i="1"/>
  <c r="E52" i="1" s="1"/>
  <c r="D48" i="1"/>
  <c r="C48" i="1"/>
  <c r="B48" i="1"/>
  <c r="N48" i="1" s="1"/>
  <c r="N47" i="1"/>
  <c r="N46" i="1"/>
  <c r="M43" i="1"/>
  <c r="L43" i="1"/>
  <c r="K43" i="1"/>
  <c r="K52" i="1" s="1"/>
  <c r="J43" i="1"/>
  <c r="I43" i="1"/>
  <c r="H43" i="1"/>
  <c r="G43" i="1"/>
  <c r="G52" i="1" s="1"/>
  <c r="F43" i="1"/>
  <c r="E43" i="1"/>
  <c r="D43" i="1"/>
  <c r="C43" i="1"/>
  <c r="C52" i="1" s="1"/>
  <c r="B43" i="1"/>
  <c r="N43" i="1" s="1"/>
  <c r="N42" i="1"/>
  <c r="N41" i="1"/>
  <c r="N40" i="1"/>
  <c r="M37" i="1"/>
  <c r="L37" i="1"/>
  <c r="K37" i="1"/>
  <c r="J37" i="1"/>
  <c r="I37" i="1"/>
  <c r="H37" i="1"/>
  <c r="G37" i="1"/>
  <c r="F37" i="1"/>
  <c r="E37" i="1"/>
  <c r="D37" i="1"/>
  <c r="C37" i="1"/>
  <c r="B37" i="1"/>
  <c r="N37" i="1" s="1"/>
  <c r="N36" i="1"/>
  <c r="N35" i="1"/>
  <c r="N32" i="1"/>
  <c r="M31" i="1"/>
  <c r="L31" i="1"/>
  <c r="K31" i="1"/>
  <c r="J31" i="1"/>
  <c r="I31" i="1"/>
  <c r="H31" i="1"/>
  <c r="G31" i="1"/>
  <c r="F31" i="1"/>
  <c r="E31" i="1"/>
  <c r="D31" i="1"/>
  <c r="C31" i="1"/>
  <c r="B31" i="1"/>
  <c r="N31" i="1" s="1"/>
  <c r="N30" i="1"/>
  <c r="N29" i="1"/>
  <c r="N28" i="1"/>
  <c r="M25" i="1"/>
  <c r="L25" i="1"/>
  <c r="K25" i="1"/>
  <c r="J25" i="1"/>
  <c r="I25" i="1"/>
  <c r="H25" i="1"/>
  <c r="G25" i="1"/>
  <c r="F25" i="1"/>
  <c r="E25" i="1"/>
  <c r="D25" i="1"/>
  <c r="C25" i="1"/>
  <c r="B25" i="1"/>
  <c r="N25" i="1" s="1"/>
  <c r="N24" i="1"/>
  <c r="N23" i="1"/>
  <c r="M20" i="1"/>
  <c r="L20" i="1"/>
  <c r="L52" i="1" s="1"/>
  <c r="K20" i="1"/>
  <c r="J20" i="1"/>
  <c r="I20" i="1"/>
  <c r="H20" i="1"/>
  <c r="H52" i="1" s="1"/>
  <c r="G20" i="1"/>
  <c r="F20" i="1"/>
  <c r="E20" i="1"/>
  <c r="D20" i="1"/>
  <c r="D52" i="1" s="1"/>
  <c r="C20" i="1"/>
  <c r="B20" i="1"/>
  <c r="N19" i="1"/>
  <c r="N18" i="1"/>
  <c r="N17" i="1"/>
  <c r="N16" i="1"/>
  <c r="N15" i="1"/>
  <c r="N14" i="1"/>
  <c r="N13" i="1"/>
  <c r="N12" i="1"/>
  <c r="N11" i="1"/>
  <c r="N20" i="1" s="1"/>
  <c r="B52" i="1" l="1"/>
  <c r="N52" i="1" s="1"/>
</calcChain>
</file>

<file path=xl/sharedStrings.xml><?xml version="1.0" encoding="utf-8"?>
<sst xmlns="http://schemas.openxmlformats.org/spreadsheetml/2006/main" count="56" uniqueCount="56">
  <si>
    <t>Petroleum Planning &amp; Analysis Cell</t>
  </si>
  <si>
    <t>2023-24 (P)</t>
  </si>
  <si>
    <t>('000 Metric Tonnes)</t>
  </si>
  <si>
    <t>Crude Oil Processed by Refineries</t>
  </si>
  <si>
    <t xml:space="preserve">OIL COMPANIES 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</si>
  <si>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</si>
  <si>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</si>
  <si>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</si>
  <si>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</si>
  <si>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</si>
  <si>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</si>
  <si>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</si>
  <si>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</si>
  <si>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</si>
  <si>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</si>
  <si>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</si>
  <si>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</si>
  <si>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</si>
  <si>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Indian Oil Corporation Ltd.(IOCL)</t>
  </si>
  <si>
    <t>IOCL-BARAUNI,BIHAR</t>
  </si>
  <si>
    <t>IOCL-KOYALI, GUJARAT</t>
  </si>
  <si>
    <t>IOCL-HALDIA, WEST BENGAL</t>
  </si>
  <si>
    <t>IOCL-MATHURA, UTTAR PRADESH</t>
  </si>
  <si>
    <t>IOCL-PANIPAT, HARYANA</t>
  </si>
  <si>
    <t>IOCL-GUWAHATI,ASSAM</t>
  </si>
  <si>
    <t>IOCL-DIGBOI,ASSAM</t>
  </si>
  <si>
    <t>IOCL-BONGAIGAON,ASSAM</t>
  </si>
  <si>
    <t>IOCL-PARADIP,ODISHA</t>
  </si>
  <si>
    <t>IOCL TOTAL</t>
  </si>
  <si>
    <t>Chennai Petroleum Corporation Ltd. (CPCL)</t>
  </si>
  <si>
    <t>CPCL-MANALI, TAMILNADU</t>
  </si>
  <si>
    <t>CPCL-NARIMANAM,TAMILNADU</t>
  </si>
  <si>
    <t>CPCL-TOTAL</t>
  </si>
  <si>
    <t>Bharat Petroleum Corporation Ltd.  (BPCL)</t>
  </si>
  <si>
    <t>BPCL-MUMBAI, MAHARASHTRA</t>
  </si>
  <si>
    <t>BPCL-KOCHI, KERALA</t>
  </si>
  <si>
    <t>BORL-BINA</t>
  </si>
  <si>
    <t>BPCL-TOTAL</t>
  </si>
  <si>
    <t>NRL-NUMALIGARH, ASSAM</t>
  </si>
  <si>
    <t>Oil &amp; Natural Gas Corporation Ltd. (ONGC)</t>
  </si>
  <si>
    <t>ONGC-TATIPAKA,ANDHRA PRADESH</t>
  </si>
  <si>
    <t>MRPL-MANGALORE,KARNATAKA</t>
  </si>
  <si>
    <t>ONGC TOTAL</t>
  </si>
  <si>
    <t>Hindustan Petroleum Corporation Ltd.  (HPCL)</t>
  </si>
  <si>
    <t>HPCL-MUMBAI,MAHARASHTRA</t>
  </si>
  <si>
    <t>HPCL-VISAKH,ANDHRA PRADESH</t>
  </si>
  <si>
    <t>HMEL-GGSR, BATHINDA, PUNJAB</t>
  </si>
  <si>
    <t>HPCL-TOTAL</t>
  </si>
  <si>
    <t>Reliance Industries Ltd. (RIL)</t>
  </si>
  <si>
    <t>RIL,JAMNAGAR,GUJARAT</t>
  </si>
  <si>
    <t>RIL-(SEZ), JAMNAGAR,GUJARAT</t>
  </si>
  <si>
    <t>RIL TOTAL</t>
  </si>
  <si>
    <t>NEL-VADINAR,GUJARAT</t>
  </si>
  <si>
    <t>GRAND TOTAL</t>
  </si>
  <si>
    <t>Note :</t>
  </si>
  <si>
    <t xml:space="preserve"> Source : Oil Companies. 
All figures are provisional.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</si>
</sst>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0000_);_(* \(#,##0.000000\);_(* &quot;-&quot;???_);_(@_)"/>
    <numFmt numFmtId="165" formatCode="_(* #,##0.000000000_);_(* \(#,##0.000000000\);_(* &quot;-&quot;???_);_(@_)"/>
    <numFmt numFmtId="166" formatCode="_(* #,##0.0000_);_(* \(#,##0.0000\);_(* &quot;-&quot;??_);_(@_)"/>
    <numFmt numFmtId="167" formatCode="_(* #,##0.0000_);_(* \(#,##0.0000\);_(* &quot;-&quot;??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70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 applyAlignment="1">
      <alignment horizontal="center"/>
    </xf>
    <xf numFmtId="0" fontId="3" fillId="0" borderId="0" xfId="1" applyFont="1" applyAlignment="1">
      <alignment vertical="top"/>
    </xf>
    <xf numFmtId="0" fontId="1" fillId="0" borderId="0" xfId="1"/>
    <xf numFmtId="1" fontId="1" fillId="0" borderId="0" xfId="1" applyNumberFormat="1"/>
    <xf numFmtId="0" fontId="4" fillId="0" borderId="0" xfId="1" applyFont="1"/>
    <xf numFmtId="0" fontId="2" fillId="0" borderId="0" xfId="1" applyFont="1"/>
    <xf numFmtId="0" fontId="5" fillId="0" borderId="0" xfId="1" applyFont="1" applyAlignment="1">
      <alignment horizontal="right" vertical="top"/>
    </xf>
    <xf numFmtId="0" fontId="6" fillId="2" borderId="1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7" fillId="0" borderId="5" xfId="1" applyFont="1" applyBorder="1"/>
    <xf numFmtId="1" fontId="7" fillId="0" borderId="5" xfId="1" applyNumberFormat="1" applyFont="1" applyBorder="1"/>
    <xf numFmtId="1" fontId="5" fillId="0" borderId="5" xfId="1" applyNumberFormat="1" applyFont="1" applyBorder="1"/>
    <xf numFmtId="0" fontId="5" fillId="0" borderId="4" xfId="1" applyFont="1" applyBorder="1"/>
    <xf numFmtId="1" fontId="5" fillId="0" borderId="4" xfId="1" applyNumberFormat="1" applyFont="1" applyBorder="1"/>
    <xf numFmtId="164" fontId="8" fillId="0" borderId="0" xfId="0" applyNumberFormat="1" applyFont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1" fillId="0" borderId="0" xfId="1" applyAlignment="1">
      <alignment vertical="top"/>
    </xf>
    <xf numFmtId="165" fontId="8" fillId="0" borderId="0" xfId="0" applyNumberFormat="1" applyFont="1"/>
    <xf numFmtId="0" fontId="7" fillId="0" borderId="0" xfId="1" applyFont="1"/>
    <xf numFmtId="0" fontId="7" fillId="0" borderId="7" xfId="1" applyFont="1" applyBorder="1" applyAlignment="1">
      <alignment horizontal="left"/>
    </xf>
    <xf numFmtId="1" fontId="7" fillId="0" borderId="7" xfId="1" applyNumberFormat="1" applyFont="1" applyBorder="1" applyAlignment="1">
      <alignment horizontal="left"/>
    </xf>
    <xf numFmtId="166" fontId="0" fillId="0" borderId="0" xfId="0" applyNumberFormat="1" applyAlignment="1">
      <alignment horizontal="right"/>
    </xf>
    <xf numFmtId="166" fontId="9" fillId="0" borderId="0" xfId="0" applyNumberFormat="1" applyFont="1" applyAlignment="1">
      <alignment horizontal="right"/>
    </xf>
    <xf numFmtId="167" fontId="1" fillId="0" borderId="0" xfId="1" applyNumberFormat="1"/>
  </cellXfs>
  <cellStyles count="2">
    <cellStyle name="Normal" xfId="0" builtinId="0"/>
    <cellStyle name="Normal 16" xfId="1" xr:uid="{2C59FC7D-D51A-4AD0-8F5E-531CDE2033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1003300</xdr:colOff>
      <xdr:row>4</xdr:row>
      <xdr:rowOff>155258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364E66-AEBB-4A6F-B028-03CA73EE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"/>
          <a:ext cx="1003300" cy="777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87F7-3151-4919-BE88-CAC21DF5C787}">
  <dimension ref="A2:P61"/>
  <sheetViews>
    <sheetView tabSelected="1" workbookViewId="0">
      <selection activeCell="N3" sqref="N3"/>
    </sheetView>
  </sheetViews>
  <sheetFormatPr defaultColWidth="9.1796875" defaultRowHeight="14.5" x14ac:dyDescent="0.35"/>
  <cols>
    <col min="1" max="1" width="47" style="3" bestFit="1" customWidth="1"/>
    <col min="2" max="2" width="7.7265625" style="3" bestFit="1" customWidth="1"/>
    <col min="3" max="3" width="7.54296875" style="3" bestFit="1" customWidth="1"/>
    <col min="4" max="4" width="8.7265625" style="3" customWidth="1"/>
    <col min="5" max="5" width="8.1796875" style="3" bestFit="1" customWidth="1"/>
    <col min="6" max="6" width="7.1796875" style="3" bestFit="1" customWidth="1"/>
    <col min="7" max="7" width="6.81640625" style="3" bestFit="1" customWidth="1"/>
    <col min="8" max="9" width="7.26953125" style="3" bestFit="1" customWidth="1"/>
    <col min="10" max="10" width="7.1796875" style="3" bestFit="1" customWidth="1"/>
    <col min="11" max="12" width="6.81640625" style="4" bestFit="1" customWidth="1"/>
    <col min="13" max="13" width="7.7265625" style="4" bestFit="1" customWidth="1"/>
    <col min="14" max="14" width="11.81640625" style="4" customWidth="1"/>
    <col min="15" max="15" width="9.1796875" style="3"/>
    <col min="16" max="16" width="14.54296875" style="3" customWidth="1"/>
    <col min="17" max="256" width="9.1796875" style="3"/>
    <col min="257" max="257" width="47" style="3" bestFit="1" customWidth="1"/>
    <col min="258" max="258" width="7.7265625" style="3" bestFit="1" customWidth="1"/>
    <col min="259" max="259" width="7.54296875" style="3" bestFit="1" customWidth="1"/>
    <col min="260" max="260" width="8.7265625" style="3" customWidth="1"/>
    <col min="261" max="261" width="8.1796875" style="3" bestFit="1" customWidth="1"/>
    <col min="262" max="262" width="7.1796875" style="3" bestFit="1" customWidth="1"/>
    <col min="263" max="263" width="6.81640625" style="3" bestFit="1" customWidth="1"/>
    <col min="264" max="265" width="7.26953125" style="3" bestFit="1" customWidth="1"/>
    <col min="266" max="266" width="7.1796875" style="3" bestFit="1" customWidth="1"/>
    <col min="267" max="268" width="6.81640625" style="3" bestFit="1" customWidth="1"/>
    <col min="269" max="269" width="7.7265625" style="3" bestFit="1" customWidth="1"/>
    <col min="270" max="270" width="11.81640625" style="3" customWidth="1"/>
    <col min="271" max="271" width="9.1796875" style="3"/>
    <col min="272" max="272" width="14.54296875" style="3" customWidth="1"/>
    <col min="273" max="512" width="9.1796875" style="3"/>
    <col min="513" max="513" width="47" style="3" bestFit="1" customWidth="1"/>
    <col min="514" max="514" width="7.7265625" style="3" bestFit="1" customWidth="1"/>
    <col min="515" max="515" width="7.54296875" style="3" bestFit="1" customWidth="1"/>
    <col min="516" max="516" width="8.7265625" style="3" customWidth="1"/>
    <col min="517" max="517" width="8.1796875" style="3" bestFit="1" customWidth="1"/>
    <col min="518" max="518" width="7.1796875" style="3" bestFit="1" customWidth="1"/>
    <col min="519" max="519" width="6.81640625" style="3" bestFit="1" customWidth="1"/>
    <col min="520" max="521" width="7.26953125" style="3" bestFit="1" customWidth="1"/>
    <col min="522" max="522" width="7.1796875" style="3" bestFit="1" customWidth="1"/>
    <col min="523" max="524" width="6.81640625" style="3" bestFit="1" customWidth="1"/>
    <col min="525" max="525" width="7.7265625" style="3" bestFit="1" customWidth="1"/>
    <col min="526" max="526" width="11.81640625" style="3" customWidth="1"/>
    <col min="527" max="527" width="9.1796875" style="3"/>
    <col min="528" max="528" width="14.54296875" style="3" customWidth="1"/>
    <col min="529" max="768" width="9.1796875" style="3"/>
    <col min="769" max="769" width="47" style="3" bestFit="1" customWidth="1"/>
    <col min="770" max="770" width="7.7265625" style="3" bestFit="1" customWidth="1"/>
    <col min="771" max="771" width="7.54296875" style="3" bestFit="1" customWidth="1"/>
    <col min="772" max="772" width="8.7265625" style="3" customWidth="1"/>
    <col min="773" max="773" width="8.1796875" style="3" bestFit="1" customWidth="1"/>
    <col min="774" max="774" width="7.1796875" style="3" bestFit="1" customWidth="1"/>
    <col min="775" max="775" width="6.81640625" style="3" bestFit="1" customWidth="1"/>
    <col min="776" max="777" width="7.26953125" style="3" bestFit="1" customWidth="1"/>
    <col min="778" max="778" width="7.1796875" style="3" bestFit="1" customWidth="1"/>
    <col min="779" max="780" width="6.81640625" style="3" bestFit="1" customWidth="1"/>
    <col min="781" max="781" width="7.7265625" style="3" bestFit="1" customWidth="1"/>
    <col min="782" max="782" width="11.81640625" style="3" customWidth="1"/>
    <col min="783" max="783" width="9.1796875" style="3"/>
    <col min="784" max="784" width="14.54296875" style="3" customWidth="1"/>
    <col min="785" max="1024" width="9.1796875" style="3"/>
    <col min="1025" max="1025" width="47" style="3" bestFit="1" customWidth="1"/>
    <col min="1026" max="1026" width="7.7265625" style="3" bestFit="1" customWidth="1"/>
    <col min="1027" max="1027" width="7.54296875" style="3" bestFit="1" customWidth="1"/>
    <col min="1028" max="1028" width="8.7265625" style="3" customWidth="1"/>
    <col min="1029" max="1029" width="8.1796875" style="3" bestFit="1" customWidth="1"/>
    <col min="1030" max="1030" width="7.1796875" style="3" bestFit="1" customWidth="1"/>
    <col min="1031" max="1031" width="6.81640625" style="3" bestFit="1" customWidth="1"/>
    <col min="1032" max="1033" width="7.26953125" style="3" bestFit="1" customWidth="1"/>
    <col min="1034" max="1034" width="7.1796875" style="3" bestFit="1" customWidth="1"/>
    <col min="1035" max="1036" width="6.81640625" style="3" bestFit="1" customWidth="1"/>
    <col min="1037" max="1037" width="7.7265625" style="3" bestFit="1" customWidth="1"/>
    <col min="1038" max="1038" width="11.81640625" style="3" customWidth="1"/>
    <col min="1039" max="1039" width="9.1796875" style="3"/>
    <col min="1040" max="1040" width="14.54296875" style="3" customWidth="1"/>
    <col min="1041" max="1280" width="9.1796875" style="3"/>
    <col min="1281" max="1281" width="47" style="3" bestFit="1" customWidth="1"/>
    <col min="1282" max="1282" width="7.7265625" style="3" bestFit="1" customWidth="1"/>
    <col min="1283" max="1283" width="7.54296875" style="3" bestFit="1" customWidth="1"/>
    <col min="1284" max="1284" width="8.7265625" style="3" customWidth="1"/>
    <col min="1285" max="1285" width="8.1796875" style="3" bestFit="1" customWidth="1"/>
    <col min="1286" max="1286" width="7.1796875" style="3" bestFit="1" customWidth="1"/>
    <col min="1287" max="1287" width="6.81640625" style="3" bestFit="1" customWidth="1"/>
    <col min="1288" max="1289" width="7.26953125" style="3" bestFit="1" customWidth="1"/>
    <col min="1290" max="1290" width="7.1796875" style="3" bestFit="1" customWidth="1"/>
    <col min="1291" max="1292" width="6.81640625" style="3" bestFit="1" customWidth="1"/>
    <col min="1293" max="1293" width="7.7265625" style="3" bestFit="1" customWidth="1"/>
    <col min="1294" max="1294" width="11.81640625" style="3" customWidth="1"/>
    <col min="1295" max="1295" width="9.1796875" style="3"/>
    <col min="1296" max="1296" width="14.54296875" style="3" customWidth="1"/>
    <col min="1297" max="1536" width="9.1796875" style="3"/>
    <col min="1537" max="1537" width="47" style="3" bestFit="1" customWidth="1"/>
    <col min="1538" max="1538" width="7.7265625" style="3" bestFit="1" customWidth="1"/>
    <col min="1539" max="1539" width="7.54296875" style="3" bestFit="1" customWidth="1"/>
    <col min="1540" max="1540" width="8.7265625" style="3" customWidth="1"/>
    <col min="1541" max="1541" width="8.1796875" style="3" bestFit="1" customWidth="1"/>
    <col min="1542" max="1542" width="7.1796875" style="3" bestFit="1" customWidth="1"/>
    <col min="1543" max="1543" width="6.81640625" style="3" bestFit="1" customWidth="1"/>
    <col min="1544" max="1545" width="7.26953125" style="3" bestFit="1" customWidth="1"/>
    <col min="1546" max="1546" width="7.1796875" style="3" bestFit="1" customWidth="1"/>
    <col min="1547" max="1548" width="6.81640625" style="3" bestFit="1" customWidth="1"/>
    <col min="1549" max="1549" width="7.7265625" style="3" bestFit="1" customWidth="1"/>
    <col min="1550" max="1550" width="11.81640625" style="3" customWidth="1"/>
    <col min="1551" max="1551" width="9.1796875" style="3"/>
    <col min="1552" max="1552" width="14.54296875" style="3" customWidth="1"/>
    <col min="1553" max="1792" width="9.1796875" style="3"/>
    <col min="1793" max="1793" width="47" style="3" bestFit="1" customWidth="1"/>
    <col min="1794" max="1794" width="7.7265625" style="3" bestFit="1" customWidth="1"/>
    <col min="1795" max="1795" width="7.54296875" style="3" bestFit="1" customWidth="1"/>
    <col min="1796" max="1796" width="8.7265625" style="3" customWidth="1"/>
    <col min="1797" max="1797" width="8.1796875" style="3" bestFit="1" customWidth="1"/>
    <col min="1798" max="1798" width="7.1796875" style="3" bestFit="1" customWidth="1"/>
    <col min="1799" max="1799" width="6.81640625" style="3" bestFit="1" customWidth="1"/>
    <col min="1800" max="1801" width="7.26953125" style="3" bestFit="1" customWidth="1"/>
    <col min="1802" max="1802" width="7.1796875" style="3" bestFit="1" customWidth="1"/>
    <col min="1803" max="1804" width="6.81640625" style="3" bestFit="1" customWidth="1"/>
    <col min="1805" max="1805" width="7.7265625" style="3" bestFit="1" customWidth="1"/>
    <col min="1806" max="1806" width="11.81640625" style="3" customWidth="1"/>
    <col min="1807" max="1807" width="9.1796875" style="3"/>
    <col min="1808" max="1808" width="14.54296875" style="3" customWidth="1"/>
    <col min="1809" max="2048" width="9.1796875" style="3"/>
    <col min="2049" max="2049" width="47" style="3" bestFit="1" customWidth="1"/>
    <col min="2050" max="2050" width="7.7265625" style="3" bestFit="1" customWidth="1"/>
    <col min="2051" max="2051" width="7.54296875" style="3" bestFit="1" customWidth="1"/>
    <col min="2052" max="2052" width="8.7265625" style="3" customWidth="1"/>
    <col min="2053" max="2053" width="8.1796875" style="3" bestFit="1" customWidth="1"/>
    <col min="2054" max="2054" width="7.1796875" style="3" bestFit="1" customWidth="1"/>
    <col min="2055" max="2055" width="6.81640625" style="3" bestFit="1" customWidth="1"/>
    <col min="2056" max="2057" width="7.26953125" style="3" bestFit="1" customWidth="1"/>
    <col min="2058" max="2058" width="7.1796875" style="3" bestFit="1" customWidth="1"/>
    <col min="2059" max="2060" width="6.81640625" style="3" bestFit="1" customWidth="1"/>
    <col min="2061" max="2061" width="7.7265625" style="3" bestFit="1" customWidth="1"/>
    <col min="2062" max="2062" width="11.81640625" style="3" customWidth="1"/>
    <col min="2063" max="2063" width="9.1796875" style="3"/>
    <col min="2064" max="2064" width="14.54296875" style="3" customWidth="1"/>
    <col min="2065" max="2304" width="9.1796875" style="3"/>
    <col min="2305" max="2305" width="47" style="3" bestFit="1" customWidth="1"/>
    <col min="2306" max="2306" width="7.7265625" style="3" bestFit="1" customWidth="1"/>
    <col min="2307" max="2307" width="7.54296875" style="3" bestFit="1" customWidth="1"/>
    <col min="2308" max="2308" width="8.7265625" style="3" customWidth="1"/>
    <col min="2309" max="2309" width="8.1796875" style="3" bestFit="1" customWidth="1"/>
    <col min="2310" max="2310" width="7.1796875" style="3" bestFit="1" customWidth="1"/>
    <col min="2311" max="2311" width="6.81640625" style="3" bestFit="1" customWidth="1"/>
    <col min="2312" max="2313" width="7.26953125" style="3" bestFit="1" customWidth="1"/>
    <col min="2314" max="2314" width="7.1796875" style="3" bestFit="1" customWidth="1"/>
    <col min="2315" max="2316" width="6.81640625" style="3" bestFit="1" customWidth="1"/>
    <col min="2317" max="2317" width="7.7265625" style="3" bestFit="1" customWidth="1"/>
    <col min="2318" max="2318" width="11.81640625" style="3" customWidth="1"/>
    <col min="2319" max="2319" width="9.1796875" style="3"/>
    <col min="2320" max="2320" width="14.54296875" style="3" customWidth="1"/>
    <col min="2321" max="2560" width="9.1796875" style="3"/>
    <col min="2561" max="2561" width="47" style="3" bestFit="1" customWidth="1"/>
    <col min="2562" max="2562" width="7.7265625" style="3" bestFit="1" customWidth="1"/>
    <col min="2563" max="2563" width="7.54296875" style="3" bestFit="1" customWidth="1"/>
    <col min="2564" max="2564" width="8.7265625" style="3" customWidth="1"/>
    <col min="2565" max="2565" width="8.1796875" style="3" bestFit="1" customWidth="1"/>
    <col min="2566" max="2566" width="7.1796875" style="3" bestFit="1" customWidth="1"/>
    <col min="2567" max="2567" width="6.81640625" style="3" bestFit="1" customWidth="1"/>
    <col min="2568" max="2569" width="7.26953125" style="3" bestFit="1" customWidth="1"/>
    <col min="2570" max="2570" width="7.1796875" style="3" bestFit="1" customWidth="1"/>
    <col min="2571" max="2572" width="6.81640625" style="3" bestFit="1" customWidth="1"/>
    <col min="2573" max="2573" width="7.7265625" style="3" bestFit="1" customWidth="1"/>
    <col min="2574" max="2574" width="11.81640625" style="3" customWidth="1"/>
    <col min="2575" max="2575" width="9.1796875" style="3"/>
    <col min="2576" max="2576" width="14.54296875" style="3" customWidth="1"/>
    <col min="2577" max="2816" width="9.1796875" style="3"/>
    <col min="2817" max="2817" width="47" style="3" bestFit="1" customWidth="1"/>
    <col min="2818" max="2818" width="7.7265625" style="3" bestFit="1" customWidth="1"/>
    <col min="2819" max="2819" width="7.54296875" style="3" bestFit="1" customWidth="1"/>
    <col min="2820" max="2820" width="8.7265625" style="3" customWidth="1"/>
    <col min="2821" max="2821" width="8.1796875" style="3" bestFit="1" customWidth="1"/>
    <col min="2822" max="2822" width="7.1796875" style="3" bestFit="1" customWidth="1"/>
    <col min="2823" max="2823" width="6.81640625" style="3" bestFit="1" customWidth="1"/>
    <col min="2824" max="2825" width="7.26953125" style="3" bestFit="1" customWidth="1"/>
    <col min="2826" max="2826" width="7.1796875" style="3" bestFit="1" customWidth="1"/>
    <col min="2827" max="2828" width="6.81640625" style="3" bestFit="1" customWidth="1"/>
    <col min="2829" max="2829" width="7.7265625" style="3" bestFit="1" customWidth="1"/>
    <col min="2830" max="2830" width="11.81640625" style="3" customWidth="1"/>
    <col min="2831" max="2831" width="9.1796875" style="3"/>
    <col min="2832" max="2832" width="14.54296875" style="3" customWidth="1"/>
    <col min="2833" max="3072" width="9.1796875" style="3"/>
    <col min="3073" max="3073" width="47" style="3" bestFit="1" customWidth="1"/>
    <col min="3074" max="3074" width="7.7265625" style="3" bestFit="1" customWidth="1"/>
    <col min="3075" max="3075" width="7.54296875" style="3" bestFit="1" customWidth="1"/>
    <col min="3076" max="3076" width="8.7265625" style="3" customWidth="1"/>
    <col min="3077" max="3077" width="8.1796875" style="3" bestFit="1" customWidth="1"/>
    <col min="3078" max="3078" width="7.1796875" style="3" bestFit="1" customWidth="1"/>
    <col min="3079" max="3079" width="6.81640625" style="3" bestFit="1" customWidth="1"/>
    <col min="3080" max="3081" width="7.26953125" style="3" bestFit="1" customWidth="1"/>
    <col min="3082" max="3082" width="7.1796875" style="3" bestFit="1" customWidth="1"/>
    <col min="3083" max="3084" width="6.81640625" style="3" bestFit="1" customWidth="1"/>
    <col min="3085" max="3085" width="7.7265625" style="3" bestFit="1" customWidth="1"/>
    <col min="3086" max="3086" width="11.81640625" style="3" customWidth="1"/>
    <col min="3087" max="3087" width="9.1796875" style="3"/>
    <col min="3088" max="3088" width="14.54296875" style="3" customWidth="1"/>
    <col min="3089" max="3328" width="9.1796875" style="3"/>
    <col min="3329" max="3329" width="47" style="3" bestFit="1" customWidth="1"/>
    <col min="3330" max="3330" width="7.7265625" style="3" bestFit="1" customWidth="1"/>
    <col min="3331" max="3331" width="7.54296875" style="3" bestFit="1" customWidth="1"/>
    <col min="3332" max="3332" width="8.7265625" style="3" customWidth="1"/>
    <col min="3333" max="3333" width="8.1796875" style="3" bestFit="1" customWidth="1"/>
    <col min="3334" max="3334" width="7.1796875" style="3" bestFit="1" customWidth="1"/>
    <col min="3335" max="3335" width="6.81640625" style="3" bestFit="1" customWidth="1"/>
    <col min="3336" max="3337" width="7.26953125" style="3" bestFit="1" customWidth="1"/>
    <col min="3338" max="3338" width="7.1796875" style="3" bestFit="1" customWidth="1"/>
    <col min="3339" max="3340" width="6.81640625" style="3" bestFit="1" customWidth="1"/>
    <col min="3341" max="3341" width="7.7265625" style="3" bestFit="1" customWidth="1"/>
    <col min="3342" max="3342" width="11.81640625" style="3" customWidth="1"/>
    <col min="3343" max="3343" width="9.1796875" style="3"/>
    <col min="3344" max="3344" width="14.54296875" style="3" customWidth="1"/>
    <col min="3345" max="3584" width="9.1796875" style="3"/>
    <col min="3585" max="3585" width="47" style="3" bestFit="1" customWidth="1"/>
    <col min="3586" max="3586" width="7.7265625" style="3" bestFit="1" customWidth="1"/>
    <col min="3587" max="3587" width="7.54296875" style="3" bestFit="1" customWidth="1"/>
    <col min="3588" max="3588" width="8.7265625" style="3" customWidth="1"/>
    <col min="3589" max="3589" width="8.1796875" style="3" bestFit="1" customWidth="1"/>
    <col min="3590" max="3590" width="7.1796875" style="3" bestFit="1" customWidth="1"/>
    <col min="3591" max="3591" width="6.81640625" style="3" bestFit="1" customWidth="1"/>
    <col min="3592" max="3593" width="7.26953125" style="3" bestFit="1" customWidth="1"/>
    <col min="3594" max="3594" width="7.1796875" style="3" bestFit="1" customWidth="1"/>
    <col min="3595" max="3596" width="6.81640625" style="3" bestFit="1" customWidth="1"/>
    <col min="3597" max="3597" width="7.7265625" style="3" bestFit="1" customWidth="1"/>
    <col min="3598" max="3598" width="11.81640625" style="3" customWidth="1"/>
    <col min="3599" max="3599" width="9.1796875" style="3"/>
    <col min="3600" max="3600" width="14.54296875" style="3" customWidth="1"/>
    <col min="3601" max="3840" width="9.1796875" style="3"/>
    <col min="3841" max="3841" width="47" style="3" bestFit="1" customWidth="1"/>
    <col min="3842" max="3842" width="7.7265625" style="3" bestFit="1" customWidth="1"/>
    <col min="3843" max="3843" width="7.54296875" style="3" bestFit="1" customWidth="1"/>
    <col min="3844" max="3844" width="8.7265625" style="3" customWidth="1"/>
    <col min="3845" max="3845" width="8.1796875" style="3" bestFit="1" customWidth="1"/>
    <col min="3846" max="3846" width="7.1796875" style="3" bestFit="1" customWidth="1"/>
    <col min="3847" max="3847" width="6.81640625" style="3" bestFit="1" customWidth="1"/>
    <col min="3848" max="3849" width="7.26953125" style="3" bestFit="1" customWidth="1"/>
    <col min="3850" max="3850" width="7.1796875" style="3" bestFit="1" customWidth="1"/>
    <col min="3851" max="3852" width="6.81640625" style="3" bestFit="1" customWidth="1"/>
    <col min="3853" max="3853" width="7.7265625" style="3" bestFit="1" customWidth="1"/>
    <col min="3854" max="3854" width="11.81640625" style="3" customWidth="1"/>
    <col min="3855" max="3855" width="9.1796875" style="3"/>
    <col min="3856" max="3856" width="14.54296875" style="3" customWidth="1"/>
    <col min="3857" max="4096" width="9.1796875" style="3"/>
    <col min="4097" max="4097" width="47" style="3" bestFit="1" customWidth="1"/>
    <col min="4098" max="4098" width="7.7265625" style="3" bestFit="1" customWidth="1"/>
    <col min="4099" max="4099" width="7.54296875" style="3" bestFit="1" customWidth="1"/>
    <col min="4100" max="4100" width="8.7265625" style="3" customWidth="1"/>
    <col min="4101" max="4101" width="8.1796875" style="3" bestFit="1" customWidth="1"/>
    <col min="4102" max="4102" width="7.1796875" style="3" bestFit="1" customWidth="1"/>
    <col min="4103" max="4103" width="6.81640625" style="3" bestFit="1" customWidth="1"/>
    <col min="4104" max="4105" width="7.26953125" style="3" bestFit="1" customWidth="1"/>
    <col min="4106" max="4106" width="7.1796875" style="3" bestFit="1" customWidth="1"/>
    <col min="4107" max="4108" width="6.81640625" style="3" bestFit="1" customWidth="1"/>
    <col min="4109" max="4109" width="7.7265625" style="3" bestFit="1" customWidth="1"/>
    <col min="4110" max="4110" width="11.81640625" style="3" customWidth="1"/>
    <col min="4111" max="4111" width="9.1796875" style="3"/>
    <col min="4112" max="4112" width="14.54296875" style="3" customWidth="1"/>
    <col min="4113" max="4352" width="9.1796875" style="3"/>
    <col min="4353" max="4353" width="47" style="3" bestFit="1" customWidth="1"/>
    <col min="4354" max="4354" width="7.7265625" style="3" bestFit="1" customWidth="1"/>
    <col min="4355" max="4355" width="7.54296875" style="3" bestFit="1" customWidth="1"/>
    <col min="4356" max="4356" width="8.7265625" style="3" customWidth="1"/>
    <col min="4357" max="4357" width="8.1796875" style="3" bestFit="1" customWidth="1"/>
    <col min="4358" max="4358" width="7.1796875" style="3" bestFit="1" customWidth="1"/>
    <col min="4359" max="4359" width="6.81640625" style="3" bestFit="1" customWidth="1"/>
    <col min="4360" max="4361" width="7.26953125" style="3" bestFit="1" customWidth="1"/>
    <col min="4362" max="4362" width="7.1796875" style="3" bestFit="1" customWidth="1"/>
    <col min="4363" max="4364" width="6.81640625" style="3" bestFit="1" customWidth="1"/>
    <col min="4365" max="4365" width="7.7265625" style="3" bestFit="1" customWidth="1"/>
    <col min="4366" max="4366" width="11.81640625" style="3" customWidth="1"/>
    <col min="4367" max="4367" width="9.1796875" style="3"/>
    <col min="4368" max="4368" width="14.54296875" style="3" customWidth="1"/>
    <col min="4369" max="4608" width="9.1796875" style="3"/>
    <col min="4609" max="4609" width="47" style="3" bestFit="1" customWidth="1"/>
    <col min="4610" max="4610" width="7.7265625" style="3" bestFit="1" customWidth="1"/>
    <col min="4611" max="4611" width="7.54296875" style="3" bestFit="1" customWidth="1"/>
    <col min="4612" max="4612" width="8.7265625" style="3" customWidth="1"/>
    <col min="4613" max="4613" width="8.1796875" style="3" bestFit="1" customWidth="1"/>
    <col min="4614" max="4614" width="7.1796875" style="3" bestFit="1" customWidth="1"/>
    <col min="4615" max="4615" width="6.81640625" style="3" bestFit="1" customWidth="1"/>
    <col min="4616" max="4617" width="7.26953125" style="3" bestFit="1" customWidth="1"/>
    <col min="4618" max="4618" width="7.1796875" style="3" bestFit="1" customWidth="1"/>
    <col min="4619" max="4620" width="6.81640625" style="3" bestFit="1" customWidth="1"/>
    <col min="4621" max="4621" width="7.7265625" style="3" bestFit="1" customWidth="1"/>
    <col min="4622" max="4622" width="11.81640625" style="3" customWidth="1"/>
    <col min="4623" max="4623" width="9.1796875" style="3"/>
    <col min="4624" max="4624" width="14.54296875" style="3" customWidth="1"/>
    <col min="4625" max="4864" width="9.1796875" style="3"/>
    <col min="4865" max="4865" width="47" style="3" bestFit="1" customWidth="1"/>
    <col min="4866" max="4866" width="7.7265625" style="3" bestFit="1" customWidth="1"/>
    <col min="4867" max="4867" width="7.54296875" style="3" bestFit="1" customWidth="1"/>
    <col min="4868" max="4868" width="8.7265625" style="3" customWidth="1"/>
    <col min="4869" max="4869" width="8.1796875" style="3" bestFit="1" customWidth="1"/>
    <col min="4870" max="4870" width="7.1796875" style="3" bestFit="1" customWidth="1"/>
    <col min="4871" max="4871" width="6.81640625" style="3" bestFit="1" customWidth="1"/>
    <col min="4872" max="4873" width="7.26953125" style="3" bestFit="1" customWidth="1"/>
    <col min="4874" max="4874" width="7.1796875" style="3" bestFit="1" customWidth="1"/>
    <col min="4875" max="4876" width="6.81640625" style="3" bestFit="1" customWidth="1"/>
    <col min="4877" max="4877" width="7.7265625" style="3" bestFit="1" customWidth="1"/>
    <col min="4878" max="4878" width="11.81640625" style="3" customWidth="1"/>
    <col min="4879" max="4879" width="9.1796875" style="3"/>
    <col min="4880" max="4880" width="14.54296875" style="3" customWidth="1"/>
    <col min="4881" max="5120" width="9.1796875" style="3"/>
    <col min="5121" max="5121" width="47" style="3" bestFit="1" customWidth="1"/>
    <col min="5122" max="5122" width="7.7265625" style="3" bestFit="1" customWidth="1"/>
    <col min="5123" max="5123" width="7.54296875" style="3" bestFit="1" customWidth="1"/>
    <col min="5124" max="5124" width="8.7265625" style="3" customWidth="1"/>
    <col min="5125" max="5125" width="8.1796875" style="3" bestFit="1" customWidth="1"/>
    <col min="5126" max="5126" width="7.1796875" style="3" bestFit="1" customWidth="1"/>
    <col min="5127" max="5127" width="6.81640625" style="3" bestFit="1" customWidth="1"/>
    <col min="5128" max="5129" width="7.26953125" style="3" bestFit="1" customWidth="1"/>
    <col min="5130" max="5130" width="7.1796875" style="3" bestFit="1" customWidth="1"/>
    <col min="5131" max="5132" width="6.81640625" style="3" bestFit="1" customWidth="1"/>
    <col min="5133" max="5133" width="7.7265625" style="3" bestFit="1" customWidth="1"/>
    <col min="5134" max="5134" width="11.81640625" style="3" customWidth="1"/>
    <col min="5135" max="5135" width="9.1796875" style="3"/>
    <col min="5136" max="5136" width="14.54296875" style="3" customWidth="1"/>
    <col min="5137" max="5376" width="9.1796875" style="3"/>
    <col min="5377" max="5377" width="47" style="3" bestFit="1" customWidth="1"/>
    <col min="5378" max="5378" width="7.7265625" style="3" bestFit="1" customWidth="1"/>
    <col min="5379" max="5379" width="7.54296875" style="3" bestFit="1" customWidth="1"/>
    <col min="5380" max="5380" width="8.7265625" style="3" customWidth="1"/>
    <col min="5381" max="5381" width="8.1796875" style="3" bestFit="1" customWidth="1"/>
    <col min="5382" max="5382" width="7.1796875" style="3" bestFit="1" customWidth="1"/>
    <col min="5383" max="5383" width="6.81640625" style="3" bestFit="1" customWidth="1"/>
    <col min="5384" max="5385" width="7.26953125" style="3" bestFit="1" customWidth="1"/>
    <col min="5386" max="5386" width="7.1796875" style="3" bestFit="1" customWidth="1"/>
    <col min="5387" max="5388" width="6.81640625" style="3" bestFit="1" customWidth="1"/>
    <col min="5389" max="5389" width="7.7265625" style="3" bestFit="1" customWidth="1"/>
    <col min="5390" max="5390" width="11.81640625" style="3" customWidth="1"/>
    <col min="5391" max="5391" width="9.1796875" style="3"/>
    <col min="5392" max="5392" width="14.54296875" style="3" customWidth="1"/>
    <col min="5393" max="5632" width="9.1796875" style="3"/>
    <col min="5633" max="5633" width="47" style="3" bestFit="1" customWidth="1"/>
    <col min="5634" max="5634" width="7.7265625" style="3" bestFit="1" customWidth="1"/>
    <col min="5635" max="5635" width="7.54296875" style="3" bestFit="1" customWidth="1"/>
    <col min="5636" max="5636" width="8.7265625" style="3" customWidth="1"/>
    <col min="5637" max="5637" width="8.1796875" style="3" bestFit="1" customWidth="1"/>
    <col min="5638" max="5638" width="7.1796875" style="3" bestFit="1" customWidth="1"/>
    <col min="5639" max="5639" width="6.81640625" style="3" bestFit="1" customWidth="1"/>
    <col min="5640" max="5641" width="7.26953125" style="3" bestFit="1" customWidth="1"/>
    <col min="5642" max="5642" width="7.1796875" style="3" bestFit="1" customWidth="1"/>
    <col min="5643" max="5644" width="6.81640625" style="3" bestFit="1" customWidth="1"/>
    <col min="5645" max="5645" width="7.7265625" style="3" bestFit="1" customWidth="1"/>
    <col min="5646" max="5646" width="11.81640625" style="3" customWidth="1"/>
    <col min="5647" max="5647" width="9.1796875" style="3"/>
    <col min="5648" max="5648" width="14.54296875" style="3" customWidth="1"/>
    <col min="5649" max="5888" width="9.1796875" style="3"/>
    <col min="5889" max="5889" width="47" style="3" bestFit="1" customWidth="1"/>
    <col min="5890" max="5890" width="7.7265625" style="3" bestFit="1" customWidth="1"/>
    <col min="5891" max="5891" width="7.54296875" style="3" bestFit="1" customWidth="1"/>
    <col min="5892" max="5892" width="8.7265625" style="3" customWidth="1"/>
    <col min="5893" max="5893" width="8.1796875" style="3" bestFit="1" customWidth="1"/>
    <col min="5894" max="5894" width="7.1796875" style="3" bestFit="1" customWidth="1"/>
    <col min="5895" max="5895" width="6.81640625" style="3" bestFit="1" customWidth="1"/>
    <col min="5896" max="5897" width="7.26953125" style="3" bestFit="1" customWidth="1"/>
    <col min="5898" max="5898" width="7.1796875" style="3" bestFit="1" customWidth="1"/>
    <col min="5899" max="5900" width="6.81640625" style="3" bestFit="1" customWidth="1"/>
    <col min="5901" max="5901" width="7.7265625" style="3" bestFit="1" customWidth="1"/>
    <col min="5902" max="5902" width="11.81640625" style="3" customWidth="1"/>
    <col min="5903" max="5903" width="9.1796875" style="3"/>
    <col min="5904" max="5904" width="14.54296875" style="3" customWidth="1"/>
    <col min="5905" max="6144" width="9.1796875" style="3"/>
    <col min="6145" max="6145" width="47" style="3" bestFit="1" customWidth="1"/>
    <col min="6146" max="6146" width="7.7265625" style="3" bestFit="1" customWidth="1"/>
    <col min="6147" max="6147" width="7.54296875" style="3" bestFit="1" customWidth="1"/>
    <col min="6148" max="6148" width="8.7265625" style="3" customWidth="1"/>
    <col min="6149" max="6149" width="8.1796875" style="3" bestFit="1" customWidth="1"/>
    <col min="6150" max="6150" width="7.1796875" style="3" bestFit="1" customWidth="1"/>
    <col min="6151" max="6151" width="6.81640625" style="3" bestFit="1" customWidth="1"/>
    <col min="6152" max="6153" width="7.26953125" style="3" bestFit="1" customWidth="1"/>
    <col min="6154" max="6154" width="7.1796875" style="3" bestFit="1" customWidth="1"/>
    <col min="6155" max="6156" width="6.81640625" style="3" bestFit="1" customWidth="1"/>
    <col min="6157" max="6157" width="7.7265625" style="3" bestFit="1" customWidth="1"/>
    <col min="6158" max="6158" width="11.81640625" style="3" customWidth="1"/>
    <col min="6159" max="6159" width="9.1796875" style="3"/>
    <col min="6160" max="6160" width="14.54296875" style="3" customWidth="1"/>
    <col min="6161" max="6400" width="9.1796875" style="3"/>
    <col min="6401" max="6401" width="47" style="3" bestFit="1" customWidth="1"/>
    <col min="6402" max="6402" width="7.7265625" style="3" bestFit="1" customWidth="1"/>
    <col min="6403" max="6403" width="7.54296875" style="3" bestFit="1" customWidth="1"/>
    <col min="6404" max="6404" width="8.7265625" style="3" customWidth="1"/>
    <col min="6405" max="6405" width="8.1796875" style="3" bestFit="1" customWidth="1"/>
    <col min="6406" max="6406" width="7.1796875" style="3" bestFit="1" customWidth="1"/>
    <col min="6407" max="6407" width="6.81640625" style="3" bestFit="1" customWidth="1"/>
    <col min="6408" max="6409" width="7.26953125" style="3" bestFit="1" customWidth="1"/>
    <col min="6410" max="6410" width="7.1796875" style="3" bestFit="1" customWidth="1"/>
    <col min="6411" max="6412" width="6.81640625" style="3" bestFit="1" customWidth="1"/>
    <col min="6413" max="6413" width="7.7265625" style="3" bestFit="1" customWidth="1"/>
    <col min="6414" max="6414" width="11.81640625" style="3" customWidth="1"/>
    <col min="6415" max="6415" width="9.1796875" style="3"/>
    <col min="6416" max="6416" width="14.54296875" style="3" customWidth="1"/>
    <col min="6417" max="6656" width="9.1796875" style="3"/>
    <col min="6657" max="6657" width="47" style="3" bestFit="1" customWidth="1"/>
    <col min="6658" max="6658" width="7.7265625" style="3" bestFit="1" customWidth="1"/>
    <col min="6659" max="6659" width="7.54296875" style="3" bestFit="1" customWidth="1"/>
    <col min="6660" max="6660" width="8.7265625" style="3" customWidth="1"/>
    <col min="6661" max="6661" width="8.1796875" style="3" bestFit="1" customWidth="1"/>
    <col min="6662" max="6662" width="7.1796875" style="3" bestFit="1" customWidth="1"/>
    <col min="6663" max="6663" width="6.81640625" style="3" bestFit="1" customWidth="1"/>
    <col min="6664" max="6665" width="7.26953125" style="3" bestFit="1" customWidth="1"/>
    <col min="6666" max="6666" width="7.1796875" style="3" bestFit="1" customWidth="1"/>
    <col min="6667" max="6668" width="6.81640625" style="3" bestFit="1" customWidth="1"/>
    <col min="6669" max="6669" width="7.7265625" style="3" bestFit="1" customWidth="1"/>
    <col min="6670" max="6670" width="11.81640625" style="3" customWidth="1"/>
    <col min="6671" max="6671" width="9.1796875" style="3"/>
    <col min="6672" max="6672" width="14.54296875" style="3" customWidth="1"/>
    <col min="6673" max="6912" width="9.1796875" style="3"/>
    <col min="6913" max="6913" width="47" style="3" bestFit="1" customWidth="1"/>
    <col min="6914" max="6914" width="7.7265625" style="3" bestFit="1" customWidth="1"/>
    <col min="6915" max="6915" width="7.54296875" style="3" bestFit="1" customWidth="1"/>
    <col min="6916" max="6916" width="8.7265625" style="3" customWidth="1"/>
    <col min="6917" max="6917" width="8.1796875" style="3" bestFit="1" customWidth="1"/>
    <col min="6918" max="6918" width="7.1796875" style="3" bestFit="1" customWidth="1"/>
    <col min="6919" max="6919" width="6.81640625" style="3" bestFit="1" customWidth="1"/>
    <col min="6920" max="6921" width="7.26953125" style="3" bestFit="1" customWidth="1"/>
    <col min="6922" max="6922" width="7.1796875" style="3" bestFit="1" customWidth="1"/>
    <col min="6923" max="6924" width="6.81640625" style="3" bestFit="1" customWidth="1"/>
    <col min="6925" max="6925" width="7.7265625" style="3" bestFit="1" customWidth="1"/>
    <col min="6926" max="6926" width="11.81640625" style="3" customWidth="1"/>
    <col min="6927" max="6927" width="9.1796875" style="3"/>
    <col min="6928" max="6928" width="14.54296875" style="3" customWidth="1"/>
    <col min="6929" max="7168" width="9.1796875" style="3"/>
    <col min="7169" max="7169" width="47" style="3" bestFit="1" customWidth="1"/>
    <col min="7170" max="7170" width="7.7265625" style="3" bestFit="1" customWidth="1"/>
    <col min="7171" max="7171" width="7.54296875" style="3" bestFit="1" customWidth="1"/>
    <col min="7172" max="7172" width="8.7265625" style="3" customWidth="1"/>
    <col min="7173" max="7173" width="8.1796875" style="3" bestFit="1" customWidth="1"/>
    <col min="7174" max="7174" width="7.1796875" style="3" bestFit="1" customWidth="1"/>
    <col min="7175" max="7175" width="6.81640625" style="3" bestFit="1" customWidth="1"/>
    <col min="7176" max="7177" width="7.26953125" style="3" bestFit="1" customWidth="1"/>
    <col min="7178" max="7178" width="7.1796875" style="3" bestFit="1" customWidth="1"/>
    <col min="7179" max="7180" width="6.81640625" style="3" bestFit="1" customWidth="1"/>
    <col min="7181" max="7181" width="7.7265625" style="3" bestFit="1" customWidth="1"/>
    <col min="7182" max="7182" width="11.81640625" style="3" customWidth="1"/>
    <col min="7183" max="7183" width="9.1796875" style="3"/>
    <col min="7184" max="7184" width="14.54296875" style="3" customWidth="1"/>
    <col min="7185" max="7424" width="9.1796875" style="3"/>
    <col min="7425" max="7425" width="47" style="3" bestFit="1" customWidth="1"/>
    <col min="7426" max="7426" width="7.7265625" style="3" bestFit="1" customWidth="1"/>
    <col min="7427" max="7427" width="7.54296875" style="3" bestFit="1" customWidth="1"/>
    <col min="7428" max="7428" width="8.7265625" style="3" customWidth="1"/>
    <col min="7429" max="7429" width="8.1796875" style="3" bestFit="1" customWidth="1"/>
    <col min="7430" max="7430" width="7.1796875" style="3" bestFit="1" customWidth="1"/>
    <col min="7431" max="7431" width="6.81640625" style="3" bestFit="1" customWidth="1"/>
    <col min="7432" max="7433" width="7.26953125" style="3" bestFit="1" customWidth="1"/>
    <col min="7434" max="7434" width="7.1796875" style="3" bestFit="1" customWidth="1"/>
    <col min="7435" max="7436" width="6.81640625" style="3" bestFit="1" customWidth="1"/>
    <col min="7437" max="7437" width="7.7265625" style="3" bestFit="1" customWidth="1"/>
    <col min="7438" max="7438" width="11.81640625" style="3" customWidth="1"/>
    <col min="7439" max="7439" width="9.1796875" style="3"/>
    <col min="7440" max="7440" width="14.54296875" style="3" customWidth="1"/>
    <col min="7441" max="7680" width="9.1796875" style="3"/>
    <col min="7681" max="7681" width="47" style="3" bestFit="1" customWidth="1"/>
    <col min="7682" max="7682" width="7.7265625" style="3" bestFit="1" customWidth="1"/>
    <col min="7683" max="7683" width="7.54296875" style="3" bestFit="1" customWidth="1"/>
    <col min="7684" max="7684" width="8.7265625" style="3" customWidth="1"/>
    <col min="7685" max="7685" width="8.1796875" style="3" bestFit="1" customWidth="1"/>
    <col min="7686" max="7686" width="7.1796875" style="3" bestFit="1" customWidth="1"/>
    <col min="7687" max="7687" width="6.81640625" style="3" bestFit="1" customWidth="1"/>
    <col min="7688" max="7689" width="7.26953125" style="3" bestFit="1" customWidth="1"/>
    <col min="7690" max="7690" width="7.1796875" style="3" bestFit="1" customWidth="1"/>
    <col min="7691" max="7692" width="6.81640625" style="3" bestFit="1" customWidth="1"/>
    <col min="7693" max="7693" width="7.7265625" style="3" bestFit="1" customWidth="1"/>
    <col min="7694" max="7694" width="11.81640625" style="3" customWidth="1"/>
    <col min="7695" max="7695" width="9.1796875" style="3"/>
    <col min="7696" max="7696" width="14.54296875" style="3" customWidth="1"/>
    <col min="7697" max="7936" width="9.1796875" style="3"/>
    <col min="7937" max="7937" width="47" style="3" bestFit="1" customWidth="1"/>
    <col min="7938" max="7938" width="7.7265625" style="3" bestFit="1" customWidth="1"/>
    <col min="7939" max="7939" width="7.54296875" style="3" bestFit="1" customWidth="1"/>
    <col min="7940" max="7940" width="8.7265625" style="3" customWidth="1"/>
    <col min="7941" max="7941" width="8.1796875" style="3" bestFit="1" customWidth="1"/>
    <col min="7942" max="7942" width="7.1796875" style="3" bestFit="1" customWidth="1"/>
    <col min="7943" max="7943" width="6.81640625" style="3" bestFit="1" customWidth="1"/>
    <col min="7944" max="7945" width="7.26953125" style="3" bestFit="1" customWidth="1"/>
    <col min="7946" max="7946" width="7.1796875" style="3" bestFit="1" customWidth="1"/>
    <col min="7947" max="7948" width="6.81640625" style="3" bestFit="1" customWidth="1"/>
    <col min="7949" max="7949" width="7.7265625" style="3" bestFit="1" customWidth="1"/>
    <col min="7950" max="7950" width="11.81640625" style="3" customWidth="1"/>
    <col min="7951" max="7951" width="9.1796875" style="3"/>
    <col min="7952" max="7952" width="14.54296875" style="3" customWidth="1"/>
    <col min="7953" max="8192" width="9.1796875" style="3"/>
    <col min="8193" max="8193" width="47" style="3" bestFit="1" customWidth="1"/>
    <col min="8194" max="8194" width="7.7265625" style="3" bestFit="1" customWidth="1"/>
    <col min="8195" max="8195" width="7.54296875" style="3" bestFit="1" customWidth="1"/>
    <col min="8196" max="8196" width="8.7265625" style="3" customWidth="1"/>
    <col min="8197" max="8197" width="8.1796875" style="3" bestFit="1" customWidth="1"/>
    <col min="8198" max="8198" width="7.1796875" style="3" bestFit="1" customWidth="1"/>
    <col min="8199" max="8199" width="6.81640625" style="3" bestFit="1" customWidth="1"/>
    <col min="8200" max="8201" width="7.26953125" style="3" bestFit="1" customWidth="1"/>
    <col min="8202" max="8202" width="7.1796875" style="3" bestFit="1" customWidth="1"/>
    <col min="8203" max="8204" width="6.81640625" style="3" bestFit="1" customWidth="1"/>
    <col min="8205" max="8205" width="7.7265625" style="3" bestFit="1" customWidth="1"/>
    <col min="8206" max="8206" width="11.81640625" style="3" customWidth="1"/>
    <col min="8207" max="8207" width="9.1796875" style="3"/>
    <col min="8208" max="8208" width="14.54296875" style="3" customWidth="1"/>
    <col min="8209" max="8448" width="9.1796875" style="3"/>
    <col min="8449" max="8449" width="47" style="3" bestFit="1" customWidth="1"/>
    <col min="8450" max="8450" width="7.7265625" style="3" bestFit="1" customWidth="1"/>
    <col min="8451" max="8451" width="7.54296875" style="3" bestFit="1" customWidth="1"/>
    <col min="8452" max="8452" width="8.7265625" style="3" customWidth="1"/>
    <col min="8453" max="8453" width="8.1796875" style="3" bestFit="1" customWidth="1"/>
    <col min="8454" max="8454" width="7.1796875" style="3" bestFit="1" customWidth="1"/>
    <col min="8455" max="8455" width="6.81640625" style="3" bestFit="1" customWidth="1"/>
    <col min="8456" max="8457" width="7.26953125" style="3" bestFit="1" customWidth="1"/>
    <col min="8458" max="8458" width="7.1796875" style="3" bestFit="1" customWidth="1"/>
    <col min="8459" max="8460" width="6.81640625" style="3" bestFit="1" customWidth="1"/>
    <col min="8461" max="8461" width="7.7265625" style="3" bestFit="1" customWidth="1"/>
    <col min="8462" max="8462" width="11.81640625" style="3" customWidth="1"/>
    <col min="8463" max="8463" width="9.1796875" style="3"/>
    <col min="8464" max="8464" width="14.54296875" style="3" customWidth="1"/>
    <col min="8465" max="8704" width="9.1796875" style="3"/>
    <col min="8705" max="8705" width="47" style="3" bestFit="1" customWidth="1"/>
    <col min="8706" max="8706" width="7.7265625" style="3" bestFit="1" customWidth="1"/>
    <col min="8707" max="8707" width="7.54296875" style="3" bestFit="1" customWidth="1"/>
    <col min="8708" max="8708" width="8.7265625" style="3" customWidth="1"/>
    <col min="8709" max="8709" width="8.1796875" style="3" bestFit="1" customWidth="1"/>
    <col min="8710" max="8710" width="7.1796875" style="3" bestFit="1" customWidth="1"/>
    <col min="8711" max="8711" width="6.81640625" style="3" bestFit="1" customWidth="1"/>
    <col min="8712" max="8713" width="7.26953125" style="3" bestFit="1" customWidth="1"/>
    <col min="8714" max="8714" width="7.1796875" style="3" bestFit="1" customWidth="1"/>
    <col min="8715" max="8716" width="6.81640625" style="3" bestFit="1" customWidth="1"/>
    <col min="8717" max="8717" width="7.7265625" style="3" bestFit="1" customWidth="1"/>
    <col min="8718" max="8718" width="11.81640625" style="3" customWidth="1"/>
    <col min="8719" max="8719" width="9.1796875" style="3"/>
    <col min="8720" max="8720" width="14.54296875" style="3" customWidth="1"/>
    <col min="8721" max="8960" width="9.1796875" style="3"/>
    <col min="8961" max="8961" width="47" style="3" bestFit="1" customWidth="1"/>
    <col min="8962" max="8962" width="7.7265625" style="3" bestFit="1" customWidth="1"/>
    <col min="8963" max="8963" width="7.54296875" style="3" bestFit="1" customWidth="1"/>
    <col min="8964" max="8964" width="8.7265625" style="3" customWidth="1"/>
    <col min="8965" max="8965" width="8.1796875" style="3" bestFit="1" customWidth="1"/>
    <col min="8966" max="8966" width="7.1796875" style="3" bestFit="1" customWidth="1"/>
    <col min="8967" max="8967" width="6.81640625" style="3" bestFit="1" customWidth="1"/>
    <col min="8968" max="8969" width="7.26953125" style="3" bestFit="1" customWidth="1"/>
    <col min="8970" max="8970" width="7.1796875" style="3" bestFit="1" customWidth="1"/>
    <col min="8971" max="8972" width="6.81640625" style="3" bestFit="1" customWidth="1"/>
    <col min="8973" max="8973" width="7.7265625" style="3" bestFit="1" customWidth="1"/>
    <col min="8974" max="8974" width="11.81640625" style="3" customWidth="1"/>
    <col min="8975" max="8975" width="9.1796875" style="3"/>
    <col min="8976" max="8976" width="14.54296875" style="3" customWidth="1"/>
    <col min="8977" max="9216" width="9.1796875" style="3"/>
    <col min="9217" max="9217" width="47" style="3" bestFit="1" customWidth="1"/>
    <col min="9218" max="9218" width="7.7265625" style="3" bestFit="1" customWidth="1"/>
    <col min="9219" max="9219" width="7.54296875" style="3" bestFit="1" customWidth="1"/>
    <col min="9220" max="9220" width="8.7265625" style="3" customWidth="1"/>
    <col min="9221" max="9221" width="8.1796875" style="3" bestFit="1" customWidth="1"/>
    <col min="9222" max="9222" width="7.1796875" style="3" bestFit="1" customWidth="1"/>
    <col min="9223" max="9223" width="6.81640625" style="3" bestFit="1" customWidth="1"/>
    <col min="9224" max="9225" width="7.26953125" style="3" bestFit="1" customWidth="1"/>
    <col min="9226" max="9226" width="7.1796875" style="3" bestFit="1" customWidth="1"/>
    <col min="9227" max="9228" width="6.81640625" style="3" bestFit="1" customWidth="1"/>
    <col min="9229" max="9229" width="7.7265625" style="3" bestFit="1" customWidth="1"/>
    <col min="9230" max="9230" width="11.81640625" style="3" customWidth="1"/>
    <col min="9231" max="9231" width="9.1796875" style="3"/>
    <col min="9232" max="9232" width="14.54296875" style="3" customWidth="1"/>
    <col min="9233" max="9472" width="9.1796875" style="3"/>
    <col min="9473" max="9473" width="47" style="3" bestFit="1" customWidth="1"/>
    <col min="9474" max="9474" width="7.7265625" style="3" bestFit="1" customWidth="1"/>
    <col min="9475" max="9475" width="7.54296875" style="3" bestFit="1" customWidth="1"/>
    <col min="9476" max="9476" width="8.7265625" style="3" customWidth="1"/>
    <col min="9477" max="9477" width="8.1796875" style="3" bestFit="1" customWidth="1"/>
    <col min="9478" max="9478" width="7.1796875" style="3" bestFit="1" customWidth="1"/>
    <col min="9479" max="9479" width="6.81640625" style="3" bestFit="1" customWidth="1"/>
    <col min="9480" max="9481" width="7.26953125" style="3" bestFit="1" customWidth="1"/>
    <col min="9482" max="9482" width="7.1796875" style="3" bestFit="1" customWidth="1"/>
    <col min="9483" max="9484" width="6.81640625" style="3" bestFit="1" customWidth="1"/>
    <col min="9485" max="9485" width="7.7265625" style="3" bestFit="1" customWidth="1"/>
    <col min="9486" max="9486" width="11.81640625" style="3" customWidth="1"/>
    <col min="9487" max="9487" width="9.1796875" style="3"/>
    <col min="9488" max="9488" width="14.54296875" style="3" customWidth="1"/>
    <col min="9489" max="9728" width="9.1796875" style="3"/>
    <col min="9729" max="9729" width="47" style="3" bestFit="1" customWidth="1"/>
    <col min="9730" max="9730" width="7.7265625" style="3" bestFit="1" customWidth="1"/>
    <col min="9731" max="9731" width="7.54296875" style="3" bestFit="1" customWidth="1"/>
    <col min="9732" max="9732" width="8.7265625" style="3" customWidth="1"/>
    <col min="9733" max="9733" width="8.1796875" style="3" bestFit="1" customWidth="1"/>
    <col min="9734" max="9734" width="7.1796875" style="3" bestFit="1" customWidth="1"/>
    <col min="9735" max="9735" width="6.81640625" style="3" bestFit="1" customWidth="1"/>
    <col min="9736" max="9737" width="7.26953125" style="3" bestFit="1" customWidth="1"/>
    <col min="9738" max="9738" width="7.1796875" style="3" bestFit="1" customWidth="1"/>
    <col min="9739" max="9740" width="6.81640625" style="3" bestFit="1" customWidth="1"/>
    <col min="9741" max="9741" width="7.7265625" style="3" bestFit="1" customWidth="1"/>
    <col min="9742" max="9742" width="11.81640625" style="3" customWidth="1"/>
    <col min="9743" max="9743" width="9.1796875" style="3"/>
    <col min="9744" max="9744" width="14.54296875" style="3" customWidth="1"/>
    <col min="9745" max="9984" width="9.1796875" style="3"/>
    <col min="9985" max="9985" width="47" style="3" bestFit="1" customWidth="1"/>
    <col min="9986" max="9986" width="7.7265625" style="3" bestFit="1" customWidth="1"/>
    <col min="9987" max="9987" width="7.54296875" style="3" bestFit="1" customWidth="1"/>
    <col min="9988" max="9988" width="8.7265625" style="3" customWidth="1"/>
    <col min="9989" max="9989" width="8.1796875" style="3" bestFit="1" customWidth="1"/>
    <col min="9990" max="9990" width="7.1796875" style="3" bestFit="1" customWidth="1"/>
    <col min="9991" max="9991" width="6.81640625" style="3" bestFit="1" customWidth="1"/>
    <col min="9992" max="9993" width="7.26953125" style="3" bestFit="1" customWidth="1"/>
    <col min="9994" max="9994" width="7.1796875" style="3" bestFit="1" customWidth="1"/>
    <col min="9995" max="9996" width="6.81640625" style="3" bestFit="1" customWidth="1"/>
    <col min="9997" max="9997" width="7.7265625" style="3" bestFit="1" customWidth="1"/>
    <col min="9998" max="9998" width="11.81640625" style="3" customWidth="1"/>
    <col min="9999" max="9999" width="9.1796875" style="3"/>
    <col min="10000" max="10000" width="14.54296875" style="3" customWidth="1"/>
    <col min="10001" max="10240" width="9.1796875" style="3"/>
    <col min="10241" max="10241" width="47" style="3" bestFit="1" customWidth="1"/>
    <col min="10242" max="10242" width="7.7265625" style="3" bestFit="1" customWidth="1"/>
    <col min="10243" max="10243" width="7.54296875" style="3" bestFit="1" customWidth="1"/>
    <col min="10244" max="10244" width="8.7265625" style="3" customWidth="1"/>
    <col min="10245" max="10245" width="8.1796875" style="3" bestFit="1" customWidth="1"/>
    <col min="10246" max="10246" width="7.1796875" style="3" bestFit="1" customWidth="1"/>
    <col min="10247" max="10247" width="6.81640625" style="3" bestFit="1" customWidth="1"/>
    <col min="10248" max="10249" width="7.26953125" style="3" bestFit="1" customWidth="1"/>
    <col min="10250" max="10250" width="7.1796875" style="3" bestFit="1" customWidth="1"/>
    <col min="10251" max="10252" width="6.81640625" style="3" bestFit="1" customWidth="1"/>
    <col min="10253" max="10253" width="7.7265625" style="3" bestFit="1" customWidth="1"/>
    <col min="10254" max="10254" width="11.81640625" style="3" customWidth="1"/>
    <col min="10255" max="10255" width="9.1796875" style="3"/>
    <col min="10256" max="10256" width="14.54296875" style="3" customWidth="1"/>
    <col min="10257" max="10496" width="9.1796875" style="3"/>
    <col min="10497" max="10497" width="47" style="3" bestFit="1" customWidth="1"/>
    <col min="10498" max="10498" width="7.7265625" style="3" bestFit="1" customWidth="1"/>
    <col min="10499" max="10499" width="7.54296875" style="3" bestFit="1" customWidth="1"/>
    <col min="10500" max="10500" width="8.7265625" style="3" customWidth="1"/>
    <col min="10501" max="10501" width="8.1796875" style="3" bestFit="1" customWidth="1"/>
    <col min="10502" max="10502" width="7.1796875" style="3" bestFit="1" customWidth="1"/>
    <col min="10503" max="10503" width="6.81640625" style="3" bestFit="1" customWidth="1"/>
    <col min="10504" max="10505" width="7.26953125" style="3" bestFit="1" customWidth="1"/>
    <col min="10506" max="10506" width="7.1796875" style="3" bestFit="1" customWidth="1"/>
    <col min="10507" max="10508" width="6.81640625" style="3" bestFit="1" customWidth="1"/>
    <col min="10509" max="10509" width="7.7265625" style="3" bestFit="1" customWidth="1"/>
    <col min="10510" max="10510" width="11.81640625" style="3" customWidth="1"/>
    <col min="10511" max="10511" width="9.1796875" style="3"/>
    <col min="10512" max="10512" width="14.54296875" style="3" customWidth="1"/>
    <col min="10513" max="10752" width="9.1796875" style="3"/>
    <col min="10753" max="10753" width="47" style="3" bestFit="1" customWidth="1"/>
    <col min="10754" max="10754" width="7.7265625" style="3" bestFit="1" customWidth="1"/>
    <col min="10755" max="10755" width="7.54296875" style="3" bestFit="1" customWidth="1"/>
    <col min="10756" max="10756" width="8.7265625" style="3" customWidth="1"/>
    <col min="10757" max="10757" width="8.1796875" style="3" bestFit="1" customWidth="1"/>
    <col min="10758" max="10758" width="7.1796875" style="3" bestFit="1" customWidth="1"/>
    <col min="10759" max="10759" width="6.81640625" style="3" bestFit="1" customWidth="1"/>
    <col min="10760" max="10761" width="7.26953125" style="3" bestFit="1" customWidth="1"/>
    <col min="10762" max="10762" width="7.1796875" style="3" bestFit="1" customWidth="1"/>
    <col min="10763" max="10764" width="6.81640625" style="3" bestFit="1" customWidth="1"/>
    <col min="10765" max="10765" width="7.7265625" style="3" bestFit="1" customWidth="1"/>
    <col min="10766" max="10766" width="11.81640625" style="3" customWidth="1"/>
    <col min="10767" max="10767" width="9.1796875" style="3"/>
    <col min="10768" max="10768" width="14.54296875" style="3" customWidth="1"/>
    <col min="10769" max="11008" width="9.1796875" style="3"/>
    <col min="11009" max="11009" width="47" style="3" bestFit="1" customWidth="1"/>
    <col min="11010" max="11010" width="7.7265625" style="3" bestFit="1" customWidth="1"/>
    <col min="11011" max="11011" width="7.54296875" style="3" bestFit="1" customWidth="1"/>
    <col min="11012" max="11012" width="8.7265625" style="3" customWidth="1"/>
    <col min="11013" max="11013" width="8.1796875" style="3" bestFit="1" customWidth="1"/>
    <col min="11014" max="11014" width="7.1796875" style="3" bestFit="1" customWidth="1"/>
    <col min="11015" max="11015" width="6.81640625" style="3" bestFit="1" customWidth="1"/>
    <col min="11016" max="11017" width="7.26953125" style="3" bestFit="1" customWidth="1"/>
    <col min="11018" max="11018" width="7.1796875" style="3" bestFit="1" customWidth="1"/>
    <col min="11019" max="11020" width="6.81640625" style="3" bestFit="1" customWidth="1"/>
    <col min="11021" max="11021" width="7.7265625" style="3" bestFit="1" customWidth="1"/>
    <col min="11022" max="11022" width="11.81640625" style="3" customWidth="1"/>
    <col min="11023" max="11023" width="9.1796875" style="3"/>
    <col min="11024" max="11024" width="14.54296875" style="3" customWidth="1"/>
    <col min="11025" max="11264" width="9.1796875" style="3"/>
    <col min="11265" max="11265" width="47" style="3" bestFit="1" customWidth="1"/>
    <col min="11266" max="11266" width="7.7265625" style="3" bestFit="1" customWidth="1"/>
    <col min="11267" max="11267" width="7.54296875" style="3" bestFit="1" customWidth="1"/>
    <col min="11268" max="11268" width="8.7265625" style="3" customWidth="1"/>
    <col min="11269" max="11269" width="8.1796875" style="3" bestFit="1" customWidth="1"/>
    <col min="11270" max="11270" width="7.1796875" style="3" bestFit="1" customWidth="1"/>
    <col min="11271" max="11271" width="6.81640625" style="3" bestFit="1" customWidth="1"/>
    <col min="11272" max="11273" width="7.26953125" style="3" bestFit="1" customWidth="1"/>
    <col min="11274" max="11274" width="7.1796875" style="3" bestFit="1" customWidth="1"/>
    <col min="11275" max="11276" width="6.81640625" style="3" bestFit="1" customWidth="1"/>
    <col min="11277" max="11277" width="7.7265625" style="3" bestFit="1" customWidth="1"/>
    <col min="11278" max="11278" width="11.81640625" style="3" customWidth="1"/>
    <col min="11279" max="11279" width="9.1796875" style="3"/>
    <col min="11280" max="11280" width="14.54296875" style="3" customWidth="1"/>
    <col min="11281" max="11520" width="9.1796875" style="3"/>
    <col min="11521" max="11521" width="47" style="3" bestFit="1" customWidth="1"/>
    <col min="11522" max="11522" width="7.7265625" style="3" bestFit="1" customWidth="1"/>
    <col min="11523" max="11523" width="7.54296875" style="3" bestFit="1" customWidth="1"/>
    <col min="11524" max="11524" width="8.7265625" style="3" customWidth="1"/>
    <col min="11525" max="11525" width="8.1796875" style="3" bestFit="1" customWidth="1"/>
    <col min="11526" max="11526" width="7.1796875" style="3" bestFit="1" customWidth="1"/>
    <col min="11527" max="11527" width="6.81640625" style="3" bestFit="1" customWidth="1"/>
    <col min="11528" max="11529" width="7.26953125" style="3" bestFit="1" customWidth="1"/>
    <col min="11530" max="11530" width="7.1796875" style="3" bestFit="1" customWidth="1"/>
    <col min="11531" max="11532" width="6.81640625" style="3" bestFit="1" customWidth="1"/>
    <col min="11533" max="11533" width="7.7265625" style="3" bestFit="1" customWidth="1"/>
    <col min="11534" max="11534" width="11.81640625" style="3" customWidth="1"/>
    <col min="11535" max="11535" width="9.1796875" style="3"/>
    <col min="11536" max="11536" width="14.54296875" style="3" customWidth="1"/>
    <col min="11537" max="11776" width="9.1796875" style="3"/>
    <col min="11777" max="11777" width="47" style="3" bestFit="1" customWidth="1"/>
    <col min="11778" max="11778" width="7.7265625" style="3" bestFit="1" customWidth="1"/>
    <col min="11779" max="11779" width="7.54296875" style="3" bestFit="1" customWidth="1"/>
    <col min="11780" max="11780" width="8.7265625" style="3" customWidth="1"/>
    <col min="11781" max="11781" width="8.1796875" style="3" bestFit="1" customWidth="1"/>
    <col min="11782" max="11782" width="7.1796875" style="3" bestFit="1" customWidth="1"/>
    <col min="11783" max="11783" width="6.81640625" style="3" bestFit="1" customWidth="1"/>
    <col min="11784" max="11785" width="7.26953125" style="3" bestFit="1" customWidth="1"/>
    <col min="11786" max="11786" width="7.1796875" style="3" bestFit="1" customWidth="1"/>
    <col min="11787" max="11788" width="6.81640625" style="3" bestFit="1" customWidth="1"/>
    <col min="11789" max="11789" width="7.7265625" style="3" bestFit="1" customWidth="1"/>
    <col min="11790" max="11790" width="11.81640625" style="3" customWidth="1"/>
    <col min="11791" max="11791" width="9.1796875" style="3"/>
    <col min="11792" max="11792" width="14.54296875" style="3" customWidth="1"/>
    <col min="11793" max="12032" width="9.1796875" style="3"/>
    <col min="12033" max="12033" width="47" style="3" bestFit="1" customWidth="1"/>
    <col min="12034" max="12034" width="7.7265625" style="3" bestFit="1" customWidth="1"/>
    <col min="12035" max="12035" width="7.54296875" style="3" bestFit="1" customWidth="1"/>
    <col min="12036" max="12036" width="8.7265625" style="3" customWidth="1"/>
    <col min="12037" max="12037" width="8.1796875" style="3" bestFit="1" customWidth="1"/>
    <col min="12038" max="12038" width="7.1796875" style="3" bestFit="1" customWidth="1"/>
    <col min="12039" max="12039" width="6.81640625" style="3" bestFit="1" customWidth="1"/>
    <col min="12040" max="12041" width="7.26953125" style="3" bestFit="1" customWidth="1"/>
    <col min="12042" max="12042" width="7.1796875" style="3" bestFit="1" customWidth="1"/>
    <col min="12043" max="12044" width="6.81640625" style="3" bestFit="1" customWidth="1"/>
    <col min="12045" max="12045" width="7.7265625" style="3" bestFit="1" customWidth="1"/>
    <col min="12046" max="12046" width="11.81640625" style="3" customWidth="1"/>
    <col min="12047" max="12047" width="9.1796875" style="3"/>
    <col min="12048" max="12048" width="14.54296875" style="3" customWidth="1"/>
    <col min="12049" max="12288" width="9.1796875" style="3"/>
    <col min="12289" max="12289" width="47" style="3" bestFit="1" customWidth="1"/>
    <col min="12290" max="12290" width="7.7265625" style="3" bestFit="1" customWidth="1"/>
    <col min="12291" max="12291" width="7.54296875" style="3" bestFit="1" customWidth="1"/>
    <col min="12292" max="12292" width="8.7265625" style="3" customWidth="1"/>
    <col min="12293" max="12293" width="8.1796875" style="3" bestFit="1" customWidth="1"/>
    <col min="12294" max="12294" width="7.1796875" style="3" bestFit="1" customWidth="1"/>
    <col min="12295" max="12295" width="6.81640625" style="3" bestFit="1" customWidth="1"/>
    <col min="12296" max="12297" width="7.26953125" style="3" bestFit="1" customWidth="1"/>
    <col min="12298" max="12298" width="7.1796875" style="3" bestFit="1" customWidth="1"/>
    <col min="12299" max="12300" width="6.81640625" style="3" bestFit="1" customWidth="1"/>
    <col min="12301" max="12301" width="7.7265625" style="3" bestFit="1" customWidth="1"/>
    <col min="12302" max="12302" width="11.81640625" style="3" customWidth="1"/>
    <col min="12303" max="12303" width="9.1796875" style="3"/>
    <col min="12304" max="12304" width="14.54296875" style="3" customWidth="1"/>
    <col min="12305" max="12544" width="9.1796875" style="3"/>
    <col min="12545" max="12545" width="47" style="3" bestFit="1" customWidth="1"/>
    <col min="12546" max="12546" width="7.7265625" style="3" bestFit="1" customWidth="1"/>
    <col min="12547" max="12547" width="7.54296875" style="3" bestFit="1" customWidth="1"/>
    <col min="12548" max="12548" width="8.7265625" style="3" customWidth="1"/>
    <col min="12549" max="12549" width="8.1796875" style="3" bestFit="1" customWidth="1"/>
    <col min="12550" max="12550" width="7.1796875" style="3" bestFit="1" customWidth="1"/>
    <col min="12551" max="12551" width="6.81640625" style="3" bestFit="1" customWidth="1"/>
    <col min="12552" max="12553" width="7.26953125" style="3" bestFit="1" customWidth="1"/>
    <col min="12554" max="12554" width="7.1796875" style="3" bestFit="1" customWidth="1"/>
    <col min="12555" max="12556" width="6.81640625" style="3" bestFit="1" customWidth="1"/>
    <col min="12557" max="12557" width="7.7265625" style="3" bestFit="1" customWidth="1"/>
    <col min="12558" max="12558" width="11.81640625" style="3" customWidth="1"/>
    <col min="12559" max="12559" width="9.1796875" style="3"/>
    <col min="12560" max="12560" width="14.54296875" style="3" customWidth="1"/>
    <col min="12561" max="12800" width="9.1796875" style="3"/>
    <col min="12801" max="12801" width="47" style="3" bestFit="1" customWidth="1"/>
    <col min="12802" max="12802" width="7.7265625" style="3" bestFit="1" customWidth="1"/>
    <col min="12803" max="12803" width="7.54296875" style="3" bestFit="1" customWidth="1"/>
    <col min="12804" max="12804" width="8.7265625" style="3" customWidth="1"/>
    <col min="12805" max="12805" width="8.1796875" style="3" bestFit="1" customWidth="1"/>
    <col min="12806" max="12806" width="7.1796875" style="3" bestFit="1" customWidth="1"/>
    <col min="12807" max="12807" width="6.81640625" style="3" bestFit="1" customWidth="1"/>
    <col min="12808" max="12809" width="7.26953125" style="3" bestFit="1" customWidth="1"/>
    <col min="12810" max="12810" width="7.1796875" style="3" bestFit="1" customWidth="1"/>
    <col min="12811" max="12812" width="6.81640625" style="3" bestFit="1" customWidth="1"/>
    <col min="12813" max="12813" width="7.7265625" style="3" bestFit="1" customWidth="1"/>
    <col min="12814" max="12814" width="11.81640625" style="3" customWidth="1"/>
    <col min="12815" max="12815" width="9.1796875" style="3"/>
    <col min="12816" max="12816" width="14.54296875" style="3" customWidth="1"/>
    <col min="12817" max="13056" width="9.1796875" style="3"/>
    <col min="13057" max="13057" width="47" style="3" bestFit="1" customWidth="1"/>
    <col min="13058" max="13058" width="7.7265625" style="3" bestFit="1" customWidth="1"/>
    <col min="13059" max="13059" width="7.54296875" style="3" bestFit="1" customWidth="1"/>
    <col min="13060" max="13060" width="8.7265625" style="3" customWidth="1"/>
    <col min="13061" max="13061" width="8.1796875" style="3" bestFit="1" customWidth="1"/>
    <col min="13062" max="13062" width="7.1796875" style="3" bestFit="1" customWidth="1"/>
    <col min="13063" max="13063" width="6.81640625" style="3" bestFit="1" customWidth="1"/>
    <col min="13064" max="13065" width="7.26953125" style="3" bestFit="1" customWidth="1"/>
    <col min="13066" max="13066" width="7.1796875" style="3" bestFit="1" customWidth="1"/>
    <col min="13067" max="13068" width="6.81640625" style="3" bestFit="1" customWidth="1"/>
    <col min="13069" max="13069" width="7.7265625" style="3" bestFit="1" customWidth="1"/>
    <col min="13070" max="13070" width="11.81640625" style="3" customWidth="1"/>
    <col min="13071" max="13071" width="9.1796875" style="3"/>
    <col min="13072" max="13072" width="14.54296875" style="3" customWidth="1"/>
    <col min="13073" max="13312" width="9.1796875" style="3"/>
    <col min="13313" max="13313" width="47" style="3" bestFit="1" customWidth="1"/>
    <col min="13314" max="13314" width="7.7265625" style="3" bestFit="1" customWidth="1"/>
    <col min="13315" max="13315" width="7.54296875" style="3" bestFit="1" customWidth="1"/>
    <col min="13316" max="13316" width="8.7265625" style="3" customWidth="1"/>
    <col min="13317" max="13317" width="8.1796875" style="3" bestFit="1" customWidth="1"/>
    <col min="13318" max="13318" width="7.1796875" style="3" bestFit="1" customWidth="1"/>
    <col min="13319" max="13319" width="6.81640625" style="3" bestFit="1" customWidth="1"/>
    <col min="13320" max="13321" width="7.26953125" style="3" bestFit="1" customWidth="1"/>
    <col min="13322" max="13322" width="7.1796875" style="3" bestFit="1" customWidth="1"/>
    <col min="13323" max="13324" width="6.81640625" style="3" bestFit="1" customWidth="1"/>
    <col min="13325" max="13325" width="7.7265625" style="3" bestFit="1" customWidth="1"/>
    <col min="13326" max="13326" width="11.81640625" style="3" customWidth="1"/>
    <col min="13327" max="13327" width="9.1796875" style="3"/>
    <col min="13328" max="13328" width="14.54296875" style="3" customWidth="1"/>
    <col min="13329" max="13568" width="9.1796875" style="3"/>
    <col min="13569" max="13569" width="47" style="3" bestFit="1" customWidth="1"/>
    <col min="13570" max="13570" width="7.7265625" style="3" bestFit="1" customWidth="1"/>
    <col min="13571" max="13571" width="7.54296875" style="3" bestFit="1" customWidth="1"/>
    <col min="13572" max="13572" width="8.7265625" style="3" customWidth="1"/>
    <col min="13573" max="13573" width="8.1796875" style="3" bestFit="1" customWidth="1"/>
    <col min="13574" max="13574" width="7.1796875" style="3" bestFit="1" customWidth="1"/>
    <col min="13575" max="13575" width="6.81640625" style="3" bestFit="1" customWidth="1"/>
    <col min="13576" max="13577" width="7.26953125" style="3" bestFit="1" customWidth="1"/>
    <col min="13578" max="13578" width="7.1796875" style="3" bestFit="1" customWidth="1"/>
    <col min="13579" max="13580" width="6.81640625" style="3" bestFit="1" customWidth="1"/>
    <col min="13581" max="13581" width="7.7265625" style="3" bestFit="1" customWidth="1"/>
    <col min="13582" max="13582" width="11.81640625" style="3" customWidth="1"/>
    <col min="13583" max="13583" width="9.1796875" style="3"/>
    <col min="13584" max="13584" width="14.54296875" style="3" customWidth="1"/>
    <col min="13585" max="13824" width="9.1796875" style="3"/>
    <col min="13825" max="13825" width="47" style="3" bestFit="1" customWidth="1"/>
    <col min="13826" max="13826" width="7.7265625" style="3" bestFit="1" customWidth="1"/>
    <col min="13827" max="13827" width="7.54296875" style="3" bestFit="1" customWidth="1"/>
    <col min="13828" max="13828" width="8.7265625" style="3" customWidth="1"/>
    <col min="13829" max="13829" width="8.1796875" style="3" bestFit="1" customWidth="1"/>
    <col min="13830" max="13830" width="7.1796875" style="3" bestFit="1" customWidth="1"/>
    <col min="13831" max="13831" width="6.81640625" style="3" bestFit="1" customWidth="1"/>
    <col min="13832" max="13833" width="7.26953125" style="3" bestFit="1" customWidth="1"/>
    <col min="13834" max="13834" width="7.1796875" style="3" bestFit="1" customWidth="1"/>
    <col min="13835" max="13836" width="6.81640625" style="3" bestFit="1" customWidth="1"/>
    <col min="13837" max="13837" width="7.7265625" style="3" bestFit="1" customWidth="1"/>
    <col min="13838" max="13838" width="11.81640625" style="3" customWidth="1"/>
    <col min="13839" max="13839" width="9.1796875" style="3"/>
    <col min="13840" max="13840" width="14.54296875" style="3" customWidth="1"/>
    <col min="13841" max="14080" width="9.1796875" style="3"/>
    <col min="14081" max="14081" width="47" style="3" bestFit="1" customWidth="1"/>
    <col min="14082" max="14082" width="7.7265625" style="3" bestFit="1" customWidth="1"/>
    <col min="14083" max="14083" width="7.54296875" style="3" bestFit="1" customWidth="1"/>
    <col min="14084" max="14084" width="8.7265625" style="3" customWidth="1"/>
    <col min="14085" max="14085" width="8.1796875" style="3" bestFit="1" customWidth="1"/>
    <col min="14086" max="14086" width="7.1796875" style="3" bestFit="1" customWidth="1"/>
    <col min="14087" max="14087" width="6.81640625" style="3" bestFit="1" customWidth="1"/>
    <col min="14088" max="14089" width="7.26953125" style="3" bestFit="1" customWidth="1"/>
    <col min="14090" max="14090" width="7.1796875" style="3" bestFit="1" customWidth="1"/>
    <col min="14091" max="14092" width="6.81640625" style="3" bestFit="1" customWidth="1"/>
    <col min="14093" max="14093" width="7.7265625" style="3" bestFit="1" customWidth="1"/>
    <col min="14094" max="14094" width="11.81640625" style="3" customWidth="1"/>
    <col min="14095" max="14095" width="9.1796875" style="3"/>
    <col min="14096" max="14096" width="14.54296875" style="3" customWidth="1"/>
    <col min="14097" max="14336" width="9.1796875" style="3"/>
    <col min="14337" max="14337" width="47" style="3" bestFit="1" customWidth="1"/>
    <col min="14338" max="14338" width="7.7265625" style="3" bestFit="1" customWidth="1"/>
    <col min="14339" max="14339" width="7.54296875" style="3" bestFit="1" customWidth="1"/>
    <col min="14340" max="14340" width="8.7265625" style="3" customWidth="1"/>
    <col min="14341" max="14341" width="8.1796875" style="3" bestFit="1" customWidth="1"/>
    <col min="14342" max="14342" width="7.1796875" style="3" bestFit="1" customWidth="1"/>
    <col min="14343" max="14343" width="6.81640625" style="3" bestFit="1" customWidth="1"/>
    <col min="14344" max="14345" width="7.26953125" style="3" bestFit="1" customWidth="1"/>
    <col min="14346" max="14346" width="7.1796875" style="3" bestFit="1" customWidth="1"/>
    <col min="14347" max="14348" width="6.81640625" style="3" bestFit="1" customWidth="1"/>
    <col min="14349" max="14349" width="7.7265625" style="3" bestFit="1" customWidth="1"/>
    <col min="14350" max="14350" width="11.81640625" style="3" customWidth="1"/>
    <col min="14351" max="14351" width="9.1796875" style="3"/>
    <col min="14352" max="14352" width="14.54296875" style="3" customWidth="1"/>
    <col min="14353" max="14592" width="9.1796875" style="3"/>
    <col min="14593" max="14593" width="47" style="3" bestFit="1" customWidth="1"/>
    <col min="14594" max="14594" width="7.7265625" style="3" bestFit="1" customWidth="1"/>
    <col min="14595" max="14595" width="7.54296875" style="3" bestFit="1" customWidth="1"/>
    <col min="14596" max="14596" width="8.7265625" style="3" customWidth="1"/>
    <col min="14597" max="14597" width="8.1796875" style="3" bestFit="1" customWidth="1"/>
    <col min="14598" max="14598" width="7.1796875" style="3" bestFit="1" customWidth="1"/>
    <col min="14599" max="14599" width="6.81640625" style="3" bestFit="1" customWidth="1"/>
    <col min="14600" max="14601" width="7.26953125" style="3" bestFit="1" customWidth="1"/>
    <col min="14602" max="14602" width="7.1796875" style="3" bestFit="1" customWidth="1"/>
    <col min="14603" max="14604" width="6.81640625" style="3" bestFit="1" customWidth="1"/>
    <col min="14605" max="14605" width="7.7265625" style="3" bestFit="1" customWidth="1"/>
    <col min="14606" max="14606" width="11.81640625" style="3" customWidth="1"/>
    <col min="14607" max="14607" width="9.1796875" style="3"/>
    <col min="14608" max="14608" width="14.54296875" style="3" customWidth="1"/>
    <col min="14609" max="14848" width="9.1796875" style="3"/>
    <col min="14849" max="14849" width="47" style="3" bestFit="1" customWidth="1"/>
    <col min="14850" max="14850" width="7.7265625" style="3" bestFit="1" customWidth="1"/>
    <col min="14851" max="14851" width="7.54296875" style="3" bestFit="1" customWidth="1"/>
    <col min="14852" max="14852" width="8.7265625" style="3" customWidth="1"/>
    <col min="14853" max="14853" width="8.1796875" style="3" bestFit="1" customWidth="1"/>
    <col min="14854" max="14854" width="7.1796875" style="3" bestFit="1" customWidth="1"/>
    <col min="14855" max="14855" width="6.81640625" style="3" bestFit="1" customWidth="1"/>
    <col min="14856" max="14857" width="7.26953125" style="3" bestFit="1" customWidth="1"/>
    <col min="14858" max="14858" width="7.1796875" style="3" bestFit="1" customWidth="1"/>
    <col min="14859" max="14860" width="6.81640625" style="3" bestFit="1" customWidth="1"/>
    <col min="14861" max="14861" width="7.7265625" style="3" bestFit="1" customWidth="1"/>
    <col min="14862" max="14862" width="11.81640625" style="3" customWidth="1"/>
    <col min="14863" max="14863" width="9.1796875" style="3"/>
    <col min="14864" max="14864" width="14.54296875" style="3" customWidth="1"/>
    <col min="14865" max="15104" width="9.1796875" style="3"/>
    <col min="15105" max="15105" width="47" style="3" bestFit="1" customWidth="1"/>
    <col min="15106" max="15106" width="7.7265625" style="3" bestFit="1" customWidth="1"/>
    <col min="15107" max="15107" width="7.54296875" style="3" bestFit="1" customWidth="1"/>
    <col min="15108" max="15108" width="8.7265625" style="3" customWidth="1"/>
    <col min="15109" max="15109" width="8.1796875" style="3" bestFit="1" customWidth="1"/>
    <col min="15110" max="15110" width="7.1796875" style="3" bestFit="1" customWidth="1"/>
    <col min="15111" max="15111" width="6.81640625" style="3" bestFit="1" customWidth="1"/>
    <col min="15112" max="15113" width="7.26953125" style="3" bestFit="1" customWidth="1"/>
    <col min="15114" max="15114" width="7.1796875" style="3" bestFit="1" customWidth="1"/>
    <col min="15115" max="15116" width="6.81640625" style="3" bestFit="1" customWidth="1"/>
    <col min="15117" max="15117" width="7.7265625" style="3" bestFit="1" customWidth="1"/>
    <col min="15118" max="15118" width="11.81640625" style="3" customWidth="1"/>
    <col min="15119" max="15119" width="9.1796875" style="3"/>
    <col min="15120" max="15120" width="14.54296875" style="3" customWidth="1"/>
    <col min="15121" max="15360" width="9.1796875" style="3"/>
    <col min="15361" max="15361" width="47" style="3" bestFit="1" customWidth="1"/>
    <col min="15362" max="15362" width="7.7265625" style="3" bestFit="1" customWidth="1"/>
    <col min="15363" max="15363" width="7.54296875" style="3" bestFit="1" customWidth="1"/>
    <col min="15364" max="15364" width="8.7265625" style="3" customWidth="1"/>
    <col min="15365" max="15365" width="8.1796875" style="3" bestFit="1" customWidth="1"/>
    <col min="15366" max="15366" width="7.1796875" style="3" bestFit="1" customWidth="1"/>
    <col min="15367" max="15367" width="6.81640625" style="3" bestFit="1" customWidth="1"/>
    <col min="15368" max="15369" width="7.26953125" style="3" bestFit="1" customWidth="1"/>
    <col min="15370" max="15370" width="7.1796875" style="3" bestFit="1" customWidth="1"/>
    <col min="15371" max="15372" width="6.81640625" style="3" bestFit="1" customWidth="1"/>
    <col min="15373" max="15373" width="7.7265625" style="3" bestFit="1" customWidth="1"/>
    <col min="15374" max="15374" width="11.81640625" style="3" customWidth="1"/>
    <col min="15375" max="15375" width="9.1796875" style="3"/>
    <col min="15376" max="15376" width="14.54296875" style="3" customWidth="1"/>
    <col min="15377" max="15616" width="9.1796875" style="3"/>
    <col min="15617" max="15617" width="47" style="3" bestFit="1" customWidth="1"/>
    <col min="15618" max="15618" width="7.7265625" style="3" bestFit="1" customWidth="1"/>
    <col min="15619" max="15619" width="7.54296875" style="3" bestFit="1" customWidth="1"/>
    <col min="15620" max="15620" width="8.7265625" style="3" customWidth="1"/>
    <col min="15621" max="15621" width="8.1796875" style="3" bestFit="1" customWidth="1"/>
    <col min="15622" max="15622" width="7.1796875" style="3" bestFit="1" customWidth="1"/>
    <col min="15623" max="15623" width="6.81640625" style="3" bestFit="1" customWidth="1"/>
    <col min="15624" max="15625" width="7.26953125" style="3" bestFit="1" customWidth="1"/>
    <col min="15626" max="15626" width="7.1796875" style="3" bestFit="1" customWidth="1"/>
    <col min="15627" max="15628" width="6.81640625" style="3" bestFit="1" customWidth="1"/>
    <col min="15629" max="15629" width="7.7265625" style="3" bestFit="1" customWidth="1"/>
    <col min="15630" max="15630" width="11.81640625" style="3" customWidth="1"/>
    <col min="15631" max="15631" width="9.1796875" style="3"/>
    <col min="15632" max="15632" width="14.54296875" style="3" customWidth="1"/>
    <col min="15633" max="15872" width="9.1796875" style="3"/>
    <col min="15873" max="15873" width="47" style="3" bestFit="1" customWidth="1"/>
    <col min="15874" max="15874" width="7.7265625" style="3" bestFit="1" customWidth="1"/>
    <col min="15875" max="15875" width="7.54296875" style="3" bestFit="1" customWidth="1"/>
    <col min="15876" max="15876" width="8.7265625" style="3" customWidth="1"/>
    <col min="15877" max="15877" width="8.1796875" style="3" bestFit="1" customWidth="1"/>
    <col min="15878" max="15878" width="7.1796875" style="3" bestFit="1" customWidth="1"/>
    <col min="15879" max="15879" width="6.81640625" style="3" bestFit="1" customWidth="1"/>
    <col min="15880" max="15881" width="7.26953125" style="3" bestFit="1" customWidth="1"/>
    <col min="15882" max="15882" width="7.1796875" style="3" bestFit="1" customWidth="1"/>
    <col min="15883" max="15884" width="6.81640625" style="3" bestFit="1" customWidth="1"/>
    <col min="15885" max="15885" width="7.7265625" style="3" bestFit="1" customWidth="1"/>
    <col min="15886" max="15886" width="11.81640625" style="3" customWidth="1"/>
    <col min="15887" max="15887" width="9.1796875" style="3"/>
    <col min="15888" max="15888" width="14.54296875" style="3" customWidth="1"/>
    <col min="15889" max="16128" width="9.1796875" style="3"/>
    <col min="16129" max="16129" width="47" style="3" bestFit="1" customWidth="1"/>
    <col min="16130" max="16130" width="7.7265625" style="3" bestFit="1" customWidth="1"/>
    <col min="16131" max="16131" width="7.54296875" style="3" bestFit="1" customWidth="1"/>
    <col min="16132" max="16132" width="8.7265625" style="3" customWidth="1"/>
    <col min="16133" max="16133" width="8.1796875" style="3" bestFit="1" customWidth="1"/>
    <col min="16134" max="16134" width="7.1796875" style="3" bestFit="1" customWidth="1"/>
    <col min="16135" max="16135" width="6.81640625" style="3" bestFit="1" customWidth="1"/>
    <col min="16136" max="16137" width="7.26953125" style="3" bestFit="1" customWidth="1"/>
    <col min="16138" max="16138" width="7.1796875" style="3" bestFit="1" customWidth="1"/>
    <col min="16139" max="16140" width="6.81640625" style="3" bestFit="1" customWidth="1"/>
    <col min="16141" max="16141" width="7.7265625" style="3" bestFit="1" customWidth="1"/>
    <col min="16142" max="16142" width="11.81640625" style="3" customWidth="1"/>
    <col min="16143" max="16143" width="9.1796875" style="3"/>
    <col min="16144" max="16144" width="14.54296875" style="3" customWidth="1"/>
    <col min="16145" max="16384" width="9.1796875" style="3"/>
  </cols>
  <sheetData>
    <row r="2" spans="1:14" ht="20" x14ac:dyDescent="0.35">
      <c r="A2" s="1"/>
      <c r="B2" s="1"/>
      <c r="C2" s="2" t="s">
        <v>0</v>
      </c>
      <c r="D2" s="2"/>
      <c r="E2" s="2"/>
      <c r="F2" s="2"/>
      <c r="G2" s="2"/>
      <c r="H2" s="2"/>
    </row>
    <row r="3" spans="1:14" x14ac:dyDescent="0.35">
      <c r="A3" s="1"/>
      <c r="B3" s="1"/>
    </row>
    <row r="4" spans="1:14" x14ac:dyDescent="0.35">
      <c r="A4" s="1"/>
      <c r="B4" s="1"/>
    </row>
    <row r="5" spans="1:14" x14ac:dyDescent="0.35">
      <c r="A5" s="1"/>
      <c r="B5" s="1"/>
    </row>
    <row r="6" spans="1:14" x14ac:dyDescent="0.35">
      <c r="A6" s="1"/>
      <c r="B6" s="1"/>
    </row>
    <row r="7" spans="1:14" ht="17.5" x14ac:dyDescent="0.35">
      <c r="A7" s="5" t="s">
        <v>1</v>
      </c>
      <c r="B7" s="6"/>
      <c r="C7" s="6"/>
      <c r="D7" s="6"/>
      <c r="E7" s="6"/>
      <c r="F7" s="6"/>
      <c r="G7" s="6"/>
      <c r="H7" s="6"/>
      <c r="I7" s="7" t="s">
        <v>2</v>
      </c>
      <c r="J7" s="7"/>
      <c r="K7" s="7"/>
      <c r="L7" s="7"/>
      <c r="M7" s="7"/>
      <c r="N7" s="7"/>
    </row>
    <row r="8" spans="1:14" ht="19.5" customHeight="1" x14ac:dyDescent="0.35">
      <c r="A8" s="8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4" ht="17.5" x14ac:dyDescent="0.35">
      <c r="A9" s="11" t="s">
        <v>4</v>
      </c>
      <c r="B9" s="12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2" t="s">
        <v>11</v>
      </c>
      <c r="I9" s="12" t="s">
        <v>12</v>
      </c>
      <c r="J9" s="12" t="s">
        <v>13</v>
      </c>
      <c r="K9" s="12" t="s">
        <v>14</v>
      </c>
      <c r="L9" s="12" t="s">
        <v>15</v>
      </c>
      <c r="M9" s="12" t="s">
        <v>16</v>
      </c>
      <c r="N9" s="12" t="s">
        <v>17</v>
      </c>
    </row>
    <row r="10" spans="1:14" x14ac:dyDescent="0.35">
      <c r="A10" s="13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</row>
    <row r="11" spans="1:14" x14ac:dyDescent="0.35">
      <c r="A11" s="14" t="s">
        <v>19</v>
      </c>
      <c r="B11" s="15">
        <v>546.51100000000008</v>
      </c>
      <c r="C11" s="15">
        <v>579.5630000000001</v>
      </c>
      <c r="D11" s="15">
        <v>491.92200000000003</v>
      </c>
      <c r="E11" s="15">
        <v>559.56399999999996</v>
      </c>
      <c r="F11" s="15">
        <v>590.76700000000005</v>
      </c>
      <c r="G11" s="15">
        <v>529.029</v>
      </c>
      <c r="H11" s="15">
        <v>503.428</v>
      </c>
      <c r="I11" s="15">
        <v>553.58200000000011</v>
      </c>
      <c r="J11" s="15">
        <v>597.97099999999989</v>
      </c>
      <c r="K11" s="15">
        <v>517.57199999999989</v>
      </c>
      <c r="L11" s="15">
        <v>541.97299999999996</v>
      </c>
      <c r="M11" s="15">
        <v>605.81600000000003</v>
      </c>
      <c r="N11" s="16">
        <f>SUM(B11:M11)</f>
        <v>6617.6979999999994</v>
      </c>
    </row>
    <row r="12" spans="1:14" x14ac:dyDescent="0.35">
      <c r="A12" s="14" t="s">
        <v>20</v>
      </c>
      <c r="B12" s="15">
        <v>1121.5739999999998</v>
      </c>
      <c r="C12" s="15">
        <v>1330.3910000000001</v>
      </c>
      <c r="D12" s="15">
        <v>1275.124</v>
      </c>
      <c r="E12" s="15">
        <v>1330.9270000000001</v>
      </c>
      <c r="F12" s="15">
        <v>1262.8509999999999</v>
      </c>
      <c r="G12" s="15">
        <v>1169.6379999999999</v>
      </c>
      <c r="H12" s="15">
        <v>1279.385</v>
      </c>
      <c r="I12" s="15">
        <v>1290.1249999999998</v>
      </c>
      <c r="J12" s="15">
        <v>1330.241</v>
      </c>
      <c r="K12" s="15">
        <v>1191.5729999999999</v>
      </c>
      <c r="L12" s="15">
        <v>1249.9389999999999</v>
      </c>
      <c r="M12" s="15">
        <v>1370.42</v>
      </c>
      <c r="N12" s="16">
        <f t="shared" ref="N12:N19" si="0">SUM(B12:M12)</f>
        <v>15202.188</v>
      </c>
    </row>
    <row r="13" spans="1:14" x14ac:dyDescent="0.35">
      <c r="A13" s="14" t="s">
        <v>21</v>
      </c>
      <c r="B13" s="15">
        <v>706.28300000000002</v>
      </c>
      <c r="C13" s="15">
        <v>720.07999999999981</v>
      </c>
      <c r="D13" s="15">
        <v>691.68399999999997</v>
      </c>
      <c r="E13" s="15">
        <v>677.19300000000021</v>
      </c>
      <c r="F13" s="15">
        <v>689.54699999999991</v>
      </c>
      <c r="G13" s="15">
        <v>325.10300000000001</v>
      </c>
      <c r="H13" s="15">
        <v>674.35200000000009</v>
      </c>
      <c r="I13" s="15">
        <v>692.39300000000014</v>
      </c>
      <c r="J13" s="15">
        <v>726.87500000000011</v>
      </c>
      <c r="K13" s="15">
        <v>742.01600000000019</v>
      </c>
      <c r="L13" s="15">
        <v>678.34400000000005</v>
      </c>
      <c r="M13" s="15">
        <v>735.72</v>
      </c>
      <c r="N13" s="16">
        <f t="shared" si="0"/>
        <v>8059.5900000000011</v>
      </c>
    </row>
    <row r="14" spans="1:14" x14ac:dyDescent="0.35">
      <c r="A14" s="14" t="s">
        <v>22</v>
      </c>
      <c r="B14" s="15">
        <v>836.70900000000006</v>
      </c>
      <c r="C14" s="15">
        <v>833.51800000000003</v>
      </c>
      <c r="D14" s="15">
        <v>808.15899999999999</v>
      </c>
      <c r="E14" s="15">
        <v>436.214</v>
      </c>
      <c r="F14" s="15">
        <v>680.97799999999995</v>
      </c>
      <c r="G14" s="15">
        <v>721.7890000000001</v>
      </c>
      <c r="H14" s="15">
        <v>852.62200000000007</v>
      </c>
      <c r="I14" s="15">
        <v>864.51900000000012</v>
      </c>
      <c r="J14" s="15">
        <v>815.41300000000001</v>
      </c>
      <c r="K14" s="15">
        <v>646.12700000000007</v>
      </c>
      <c r="L14" s="15">
        <v>793.50900000000001</v>
      </c>
      <c r="M14" s="15">
        <v>900.97100000000012</v>
      </c>
      <c r="N14" s="16">
        <f t="shared" si="0"/>
        <v>9190.5280000000002</v>
      </c>
    </row>
    <row r="15" spans="1:14" x14ac:dyDescent="0.35">
      <c r="A15" s="14" t="s">
        <v>23</v>
      </c>
      <c r="B15" s="15">
        <v>1251.74</v>
      </c>
      <c r="C15" s="15">
        <v>1263.1529999999998</v>
      </c>
      <c r="D15" s="15">
        <v>1277.6210000000001</v>
      </c>
      <c r="E15" s="15">
        <v>1220.0899999999999</v>
      </c>
      <c r="F15" s="15">
        <v>1230.3080000000002</v>
      </c>
      <c r="G15" s="15">
        <v>1194.4749999999999</v>
      </c>
      <c r="H15" s="15">
        <v>1300.1790000000001</v>
      </c>
      <c r="I15" s="15">
        <v>1308.4870000000001</v>
      </c>
      <c r="J15" s="15">
        <v>1246.4830000000002</v>
      </c>
      <c r="K15" s="15">
        <v>1213.8680000000002</v>
      </c>
      <c r="L15" s="15">
        <v>693.24700000000007</v>
      </c>
      <c r="M15" s="15">
        <v>1105.087</v>
      </c>
      <c r="N15" s="16">
        <f t="shared" si="0"/>
        <v>14304.737999999999</v>
      </c>
    </row>
    <row r="16" spans="1:14" x14ac:dyDescent="0.35">
      <c r="A16" s="14" t="s">
        <v>24</v>
      </c>
      <c r="B16" s="15">
        <v>93.997</v>
      </c>
      <c r="C16" s="15">
        <v>96.304000000000002</v>
      </c>
      <c r="D16" s="15">
        <v>92.45</v>
      </c>
      <c r="E16" s="15">
        <v>94.728999999999999</v>
      </c>
      <c r="F16" s="15">
        <v>94.24799999999999</v>
      </c>
      <c r="G16" s="15">
        <v>90.034999999999997</v>
      </c>
      <c r="H16" s="15">
        <v>0.13600000000000001</v>
      </c>
      <c r="I16" s="15">
        <v>33.126000000000005</v>
      </c>
      <c r="J16" s="15">
        <v>97.183000000000007</v>
      </c>
      <c r="K16" s="15">
        <v>95.741</v>
      </c>
      <c r="L16" s="15">
        <v>99.024999999999991</v>
      </c>
      <c r="M16" s="15">
        <v>113.51300000000001</v>
      </c>
      <c r="N16" s="16">
        <f t="shared" si="0"/>
        <v>1000.4869999999999</v>
      </c>
    </row>
    <row r="17" spans="1:14" x14ac:dyDescent="0.35">
      <c r="A17" s="14" t="s">
        <v>25</v>
      </c>
      <c r="B17" s="15">
        <v>43.905000000000001</v>
      </c>
      <c r="C17" s="15">
        <v>64.39800000000001</v>
      </c>
      <c r="D17" s="15">
        <v>62.730000000000004</v>
      </c>
      <c r="E17" s="15">
        <v>63.470999999999997</v>
      </c>
      <c r="F17" s="15">
        <v>19.809999999999999</v>
      </c>
      <c r="G17" s="15">
        <v>51.972999999999999</v>
      </c>
      <c r="H17" s="15">
        <v>66.2</v>
      </c>
      <c r="I17" s="15">
        <v>66.296999999999997</v>
      </c>
      <c r="J17" s="15">
        <v>69.082000000000008</v>
      </c>
      <c r="K17" s="15">
        <v>68.879000000000005</v>
      </c>
      <c r="L17" s="15">
        <v>64.694000000000003</v>
      </c>
      <c r="M17" s="15">
        <v>68.771000000000001</v>
      </c>
      <c r="N17" s="16">
        <f t="shared" si="0"/>
        <v>710.20999999999992</v>
      </c>
    </row>
    <row r="18" spans="1:14" x14ac:dyDescent="0.35">
      <c r="A18" s="14" t="s">
        <v>26</v>
      </c>
      <c r="B18" s="15">
        <v>249.59900000000002</v>
      </c>
      <c r="C18" s="15">
        <v>257.89600000000002</v>
      </c>
      <c r="D18" s="15">
        <v>251.25200000000001</v>
      </c>
      <c r="E18" s="15">
        <v>236.572</v>
      </c>
      <c r="F18" s="15">
        <v>254.941</v>
      </c>
      <c r="G18" s="15">
        <v>251.375</v>
      </c>
      <c r="H18" s="15">
        <v>257.96899999999999</v>
      </c>
      <c r="I18" s="15">
        <v>249.58599999999998</v>
      </c>
      <c r="J18" s="15">
        <v>255.87</v>
      </c>
      <c r="K18" s="15">
        <v>251.93199999999999</v>
      </c>
      <c r="L18" s="15">
        <v>238.89699999999999</v>
      </c>
      <c r="M18" s="15">
        <v>252.97500000000002</v>
      </c>
      <c r="N18" s="16">
        <f t="shared" si="0"/>
        <v>3008.8639999999996</v>
      </c>
    </row>
    <row r="19" spans="1:14" x14ac:dyDescent="0.35">
      <c r="A19" s="14" t="s">
        <v>27</v>
      </c>
      <c r="B19" s="15">
        <v>1187.3219999999999</v>
      </c>
      <c r="C19" s="15">
        <v>1272.1010000000001</v>
      </c>
      <c r="D19" s="15">
        <v>1346.431</v>
      </c>
      <c r="E19" s="15">
        <v>1394.489</v>
      </c>
      <c r="F19" s="15">
        <v>1429.0079999999998</v>
      </c>
      <c r="G19" s="15">
        <v>1172.8539999999998</v>
      </c>
      <c r="H19" s="15">
        <v>722.07600000000002</v>
      </c>
      <c r="I19" s="15">
        <v>1260.9419999999998</v>
      </c>
      <c r="J19" s="15">
        <v>1387.383</v>
      </c>
      <c r="K19" s="15">
        <v>1363.85</v>
      </c>
      <c r="L19" s="15">
        <v>1271.3019999999999</v>
      </c>
      <c r="M19" s="15">
        <v>1405.6740000000002</v>
      </c>
      <c r="N19" s="16">
        <f t="shared" si="0"/>
        <v>15213.431999999999</v>
      </c>
    </row>
    <row r="20" spans="1:14" x14ac:dyDescent="0.35">
      <c r="A20" s="13" t="s">
        <v>28</v>
      </c>
      <c r="B20" s="16">
        <f>SUM(B11:B19)</f>
        <v>6037.64</v>
      </c>
      <c r="C20" s="16">
        <f t="shared" ref="C20:M20" si="1">SUM(C11:C19)</f>
        <v>6417.4040000000005</v>
      </c>
      <c r="D20" s="16">
        <f t="shared" si="1"/>
        <v>6297.3729999999996</v>
      </c>
      <c r="E20" s="16">
        <f t="shared" si="1"/>
        <v>6013.2489999999998</v>
      </c>
      <c r="F20" s="16">
        <f t="shared" si="1"/>
        <v>6252.4579999999996</v>
      </c>
      <c r="G20" s="16">
        <f>SUM(G11:G19)</f>
        <v>5506.2709999999988</v>
      </c>
      <c r="H20" s="16">
        <f t="shared" si="1"/>
        <v>5656.3470000000007</v>
      </c>
      <c r="I20" s="16">
        <f t="shared" si="1"/>
        <v>6319.0569999999998</v>
      </c>
      <c r="J20" s="16">
        <f t="shared" si="1"/>
        <v>6526.5010000000002</v>
      </c>
      <c r="K20" s="16">
        <f t="shared" si="1"/>
        <v>6091.5579999999991</v>
      </c>
      <c r="L20" s="16">
        <f t="shared" si="1"/>
        <v>5630.9299999999994</v>
      </c>
      <c r="M20" s="16">
        <f t="shared" si="1"/>
        <v>6558.9470000000001</v>
      </c>
      <c r="N20" s="16">
        <f>SUM(N11:N19)</f>
        <v>73307.735000000001</v>
      </c>
    </row>
    <row r="21" spans="1:14" x14ac:dyDescent="0.35">
      <c r="A21" s="14"/>
      <c r="B21" s="15"/>
      <c r="C21" s="15"/>
      <c r="D21" s="15"/>
      <c r="E21" s="15"/>
      <c r="F21" s="15"/>
      <c r="G21" s="15"/>
      <c r="H21" s="15"/>
      <c r="I21" s="15"/>
      <c r="J21" s="16"/>
      <c r="K21" s="16"/>
      <c r="L21" s="16"/>
      <c r="M21" s="16"/>
      <c r="N21" s="16"/>
    </row>
    <row r="22" spans="1:14" x14ac:dyDescent="0.35">
      <c r="A22" s="13" t="s">
        <v>29</v>
      </c>
      <c r="B22" s="15"/>
      <c r="C22" s="15"/>
      <c r="D22" s="15"/>
      <c r="E22" s="15"/>
      <c r="F22" s="15"/>
      <c r="G22" s="15"/>
      <c r="H22" s="15"/>
      <c r="I22" s="15"/>
      <c r="J22" s="16"/>
      <c r="K22" s="16"/>
      <c r="L22" s="16"/>
      <c r="M22" s="16"/>
      <c r="N22" s="16"/>
    </row>
    <row r="23" spans="1:14" x14ac:dyDescent="0.35">
      <c r="A23" s="14" t="s">
        <v>30</v>
      </c>
      <c r="B23" s="15">
        <v>919.51964599999997</v>
      </c>
      <c r="C23" s="15">
        <v>941.28226579999978</v>
      </c>
      <c r="D23" s="15">
        <v>816.58032520000006</v>
      </c>
      <c r="E23" s="15">
        <v>1040.154736</v>
      </c>
      <c r="F23" s="15">
        <v>1000.3787740000001</v>
      </c>
      <c r="G23" s="15">
        <v>1007.9708559999999</v>
      </c>
      <c r="H23" s="15">
        <v>1007.2305859999999</v>
      </c>
      <c r="I23" s="15">
        <v>1001.0374930000002</v>
      </c>
      <c r="J23" s="15">
        <v>820.50097899999992</v>
      </c>
      <c r="K23" s="15">
        <v>1001.2366530000002</v>
      </c>
      <c r="L23" s="15">
        <v>1013.926244</v>
      </c>
      <c r="M23" s="15">
        <v>1072.3076080000001</v>
      </c>
      <c r="N23" s="16">
        <f>SUM(B23:M23)</f>
        <v>11642.126165999998</v>
      </c>
    </row>
    <row r="24" spans="1:14" x14ac:dyDescent="0.35">
      <c r="A24" s="14" t="s">
        <v>31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>
        <f>SUM(B24:M24)</f>
        <v>0</v>
      </c>
    </row>
    <row r="25" spans="1:14" x14ac:dyDescent="0.35">
      <c r="A25" s="13" t="s">
        <v>32</v>
      </c>
      <c r="B25" s="16">
        <f t="shared" ref="B25:H25" si="2">SUM(B23:B24)</f>
        <v>919.51964599999997</v>
      </c>
      <c r="C25" s="16">
        <f t="shared" si="2"/>
        <v>941.28226579999978</v>
      </c>
      <c r="D25" s="16">
        <f t="shared" si="2"/>
        <v>816.58032520000006</v>
      </c>
      <c r="E25" s="16">
        <f t="shared" si="2"/>
        <v>1040.154736</v>
      </c>
      <c r="F25" s="16">
        <f t="shared" si="2"/>
        <v>1000.3787740000001</v>
      </c>
      <c r="G25" s="16">
        <f t="shared" si="2"/>
        <v>1007.9708559999999</v>
      </c>
      <c r="H25" s="16">
        <f t="shared" si="2"/>
        <v>1007.2305859999999</v>
      </c>
      <c r="I25" s="16">
        <f>SUM(I23:I24)</f>
        <v>1001.0374930000002</v>
      </c>
      <c r="J25" s="16">
        <f>SUM(J23:J24)</f>
        <v>820.50097899999992</v>
      </c>
      <c r="K25" s="16">
        <f>SUM(K23:K24)</f>
        <v>1001.2366530000002</v>
      </c>
      <c r="L25" s="16">
        <f>SUM(L23:L24)</f>
        <v>1013.926244</v>
      </c>
      <c r="M25" s="16">
        <f>SUM(M23:M24)</f>
        <v>1072.3076080000001</v>
      </c>
      <c r="N25" s="16">
        <f>SUM(B25:M25)</f>
        <v>11642.126165999998</v>
      </c>
    </row>
    <row r="26" spans="1:14" x14ac:dyDescent="0.35">
      <c r="A26" s="14"/>
      <c r="B26" s="15"/>
      <c r="C26" s="15"/>
      <c r="D26" s="15"/>
      <c r="E26" s="15"/>
      <c r="F26" s="15"/>
      <c r="G26" s="15"/>
      <c r="H26" s="15"/>
      <c r="I26" s="15"/>
      <c r="J26" s="16"/>
      <c r="K26" s="16"/>
      <c r="L26" s="16"/>
      <c r="M26" s="16"/>
      <c r="N26" s="16"/>
    </row>
    <row r="27" spans="1:14" x14ac:dyDescent="0.35">
      <c r="A27" s="13" t="s">
        <v>33</v>
      </c>
      <c r="B27" s="15"/>
      <c r="C27" s="15"/>
      <c r="D27" s="15"/>
      <c r="E27" s="15"/>
      <c r="F27" s="15"/>
      <c r="G27" s="15"/>
      <c r="H27" s="15"/>
      <c r="I27" s="15"/>
      <c r="J27" s="16"/>
      <c r="K27" s="16"/>
      <c r="L27" s="16"/>
      <c r="M27" s="16"/>
      <c r="N27" s="16"/>
    </row>
    <row r="28" spans="1:14" x14ac:dyDescent="0.35">
      <c r="A28" s="14" t="s">
        <v>34</v>
      </c>
      <c r="B28" s="15">
        <v>1258.5680599999998</v>
      </c>
      <c r="C28" s="15">
        <v>1332.1494190000001</v>
      </c>
      <c r="D28" s="15">
        <v>1367.8604220000002</v>
      </c>
      <c r="E28" s="15">
        <v>1367.990074</v>
      </c>
      <c r="F28" s="15">
        <v>1386.5437647546321</v>
      </c>
      <c r="G28" s="15">
        <v>1354.5264981683581</v>
      </c>
      <c r="H28" s="15">
        <v>740.45859200000007</v>
      </c>
      <c r="I28" s="15">
        <v>927.63206100000002</v>
      </c>
      <c r="J28" s="15">
        <v>1390.336812</v>
      </c>
      <c r="K28" s="15">
        <v>1156.9030380000002</v>
      </c>
      <c r="L28" s="15">
        <v>1307.1529037518558</v>
      </c>
      <c r="M28" s="15">
        <v>1461.5419750000001</v>
      </c>
      <c r="N28" s="16">
        <f>SUM(B28:M28)</f>
        <v>15051.663619674848</v>
      </c>
    </row>
    <row r="29" spans="1:14" x14ac:dyDescent="0.35">
      <c r="A29" s="14" t="s">
        <v>35</v>
      </c>
      <c r="B29" s="15">
        <v>1384.5584610000003</v>
      </c>
      <c r="C29" s="15">
        <v>1464.3429839999997</v>
      </c>
      <c r="D29" s="15">
        <v>1467.8115829999999</v>
      </c>
      <c r="E29" s="15">
        <v>1389.2882659999996</v>
      </c>
      <c r="F29" s="15">
        <v>1345.901666</v>
      </c>
      <c r="G29" s="15">
        <v>1299.3585229999999</v>
      </c>
      <c r="H29" s="15">
        <v>1543.8252780000003</v>
      </c>
      <c r="I29" s="15">
        <v>1506.9807049999999</v>
      </c>
      <c r="J29" s="15">
        <v>1563.3872370000001</v>
      </c>
      <c r="K29" s="15">
        <v>1588.2150250000002</v>
      </c>
      <c r="L29" s="15">
        <v>1203.8005700000001</v>
      </c>
      <c r="M29" s="15">
        <v>1556.7726339999997</v>
      </c>
      <c r="N29" s="16">
        <f>SUM(B29:M29)</f>
        <v>17314.242931999997</v>
      </c>
    </row>
    <row r="30" spans="1:14" x14ac:dyDescent="0.35">
      <c r="A30" s="14" t="s">
        <v>36</v>
      </c>
      <c r="B30" s="15">
        <v>593.53419399999996</v>
      </c>
      <c r="C30" s="15">
        <v>660.475956</v>
      </c>
      <c r="D30" s="15">
        <v>579.83204999999998</v>
      </c>
      <c r="E30" s="15">
        <v>48.042253999999993</v>
      </c>
      <c r="F30" s="15">
        <v>485.23946999999998</v>
      </c>
      <c r="G30" s="15">
        <v>680.198262</v>
      </c>
      <c r="H30" s="15">
        <v>710.06436600000006</v>
      </c>
      <c r="I30" s="15">
        <v>682.46119499999998</v>
      </c>
      <c r="J30" s="15">
        <v>666.15554199999997</v>
      </c>
      <c r="K30" s="15">
        <v>731.35794899999996</v>
      </c>
      <c r="L30" s="15">
        <v>663.63172700000007</v>
      </c>
      <c r="M30" s="15">
        <v>631.73834999999997</v>
      </c>
      <c r="N30" s="16">
        <f>SUM(B30:M30)</f>
        <v>7132.731315</v>
      </c>
    </row>
    <row r="31" spans="1:14" x14ac:dyDescent="0.35">
      <c r="A31" s="13" t="s">
        <v>37</v>
      </c>
      <c r="B31" s="16">
        <f t="shared" ref="B31:M31" si="3">SUM(B28:B30)</f>
        <v>3236.660715</v>
      </c>
      <c r="C31" s="16">
        <f t="shared" si="3"/>
        <v>3456.9683589999995</v>
      </c>
      <c r="D31" s="16">
        <f t="shared" si="3"/>
        <v>3415.5040550000003</v>
      </c>
      <c r="E31" s="16">
        <f t="shared" si="3"/>
        <v>2805.3205939999998</v>
      </c>
      <c r="F31" s="16">
        <f t="shared" si="3"/>
        <v>3217.6849007546321</v>
      </c>
      <c r="G31" s="16">
        <f t="shared" si="3"/>
        <v>3334.0832831683579</v>
      </c>
      <c r="H31" s="16">
        <f t="shared" si="3"/>
        <v>2994.3482360000003</v>
      </c>
      <c r="I31" s="16">
        <f t="shared" si="3"/>
        <v>3117.0739610000001</v>
      </c>
      <c r="J31" s="16">
        <f t="shared" si="3"/>
        <v>3619.8795910000003</v>
      </c>
      <c r="K31" s="16">
        <f t="shared" si="3"/>
        <v>3476.4760120000001</v>
      </c>
      <c r="L31" s="16">
        <f t="shared" si="3"/>
        <v>3174.5852007518561</v>
      </c>
      <c r="M31" s="16">
        <f t="shared" si="3"/>
        <v>3650.0529590000001</v>
      </c>
      <c r="N31" s="16">
        <f>SUM(B31:M31)</f>
        <v>39498.63786667485</v>
      </c>
    </row>
    <row r="32" spans="1:14" x14ac:dyDescent="0.35">
      <c r="A32" s="13" t="s">
        <v>38</v>
      </c>
      <c r="B32" s="16">
        <v>-3.0120999996142929E-5</v>
      </c>
      <c r="C32" s="16">
        <v>61.302009452999997</v>
      </c>
      <c r="D32" s="16">
        <v>8.2987979009999702</v>
      </c>
      <c r="E32" s="16">
        <v>245.10471870399999</v>
      </c>
      <c r="F32" s="16">
        <v>256.755325723</v>
      </c>
      <c r="G32" s="16">
        <v>275.94872720199999</v>
      </c>
      <c r="H32" s="16">
        <v>285.83246413900002</v>
      </c>
      <c r="I32" s="16">
        <v>280.21689252200002</v>
      </c>
      <c r="J32" s="16">
        <v>287.16653422100001</v>
      </c>
      <c r="K32" s="16">
        <v>261.67365746400003</v>
      </c>
      <c r="L32" s="16">
        <v>261.596492259</v>
      </c>
      <c r="M32" s="16">
        <v>285.77949410000002</v>
      </c>
      <c r="N32" s="16">
        <f>SUM(B32:M32)</f>
        <v>2509.6750835670005</v>
      </c>
    </row>
    <row r="33" spans="1:14" x14ac:dyDescent="0.35">
      <c r="A33" s="14"/>
      <c r="B33" s="15"/>
      <c r="C33" s="15"/>
      <c r="D33" s="15"/>
      <c r="E33" s="15"/>
      <c r="F33" s="15"/>
      <c r="G33" s="15"/>
      <c r="H33" s="15"/>
      <c r="I33" s="15"/>
      <c r="J33" s="16"/>
      <c r="K33" s="16"/>
      <c r="L33" s="16"/>
      <c r="M33" s="16"/>
      <c r="N33" s="16"/>
    </row>
    <row r="34" spans="1:14" x14ac:dyDescent="0.35">
      <c r="A34" s="13" t="s">
        <v>39</v>
      </c>
      <c r="B34" s="15"/>
      <c r="C34" s="15"/>
      <c r="D34" s="15"/>
      <c r="E34" s="15"/>
      <c r="F34" s="15"/>
      <c r="G34" s="15"/>
      <c r="H34" s="15"/>
      <c r="I34" s="15"/>
      <c r="J34" s="16"/>
      <c r="K34" s="16"/>
      <c r="L34" s="16"/>
      <c r="M34" s="16"/>
      <c r="N34" s="16"/>
    </row>
    <row r="35" spans="1:14" x14ac:dyDescent="0.35">
      <c r="A35" s="14" t="s">
        <v>40</v>
      </c>
      <c r="B35" s="15">
        <v>6.6278589999999999</v>
      </c>
      <c r="C35" s="15">
        <v>6.3632070000000001</v>
      </c>
      <c r="D35" s="15">
        <v>5.6120799999999997</v>
      </c>
      <c r="E35" s="15">
        <v>5.3780000000000001</v>
      </c>
      <c r="F35" s="15">
        <v>5.0326840000000006</v>
      </c>
      <c r="G35" s="15">
        <v>4.1841859999999995</v>
      </c>
      <c r="H35" s="15">
        <v>4.80511</v>
      </c>
      <c r="I35" s="15">
        <v>4.6035469999999998</v>
      </c>
      <c r="J35" s="15">
        <v>5.7037269999999998</v>
      </c>
      <c r="K35" s="15">
        <v>6.0092780000000001</v>
      </c>
      <c r="L35" s="15">
        <v>5.6421850000000004</v>
      </c>
      <c r="M35" s="15">
        <v>5.4473450000000003</v>
      </c>
      <c r="N35" s="16">
        <f>SUM(B35:M35)</f>
        <v>65.409207999999992</v>
      </c>
    </row>
    <row r="36" spans="1:14" x14ac:dyDescent="0.35">
      <c r="A36" s="14" t="s">
        <v>41</v>
      </c>
      <c r="B36" s="15">
        <v>1468.9173269999999</v>
      </c>
      <c r="C36" s="15">
        <v>1494.1670000000001</v>
      </c>
      <c r="D36" s="15">
        <v>1452.4719239999999</v>
      </c>
      <c r="E36" s="15">
        <v>1438.501</v>
      </c>
      <c r="F36" s="15">
        <v>990.46700799999996</v>
      </c>
      <c r="G36" s="15">
        <v>764.89599999999996</v>
      </c>
      <c r="H36" s="15">
        <v>1354.5848329999999</v>
      </c>
      <c r="I36" s="15">
        <v>1499.2008860000001</v>
      </c>
      <c r="J36" s="15">
        <v>1558.2501709999999</v>
      </c>
      <c r="K36" s="15">
        <v>1527.477163</v>
      </c>
      <c r="L36" s="15">
        <v>1462.3310000000001</v>
      </c>
      <c r="M36" s="15">
        <v>1522.1714543080002</v>
      </c>
      <c r="N36" s="16">
        <f>SUM(B36:M36)</f>
        <v>16533.435766308001</v>
      </c>
    </row>
    <row r="37" spans="1:14" x14ac:dyDescent="0.35">
      <c r="A37" s="13" t="s">
        <v>42</v>
      </c>
      <c r="B37" s="16">
        <f t="shared" ref="B37:H37" si="4">SUM(B35:B36)</f>
        <v>1475.5451859999998</v>
      </c>
      <c r="C37" s="16">
        <f t="shared" si="4"/>
        <v>1500.5302070000002</v>
      </c>
      <c r="D37" s="16">
        <f t="shared" si="4"/>
        <v>1458.084004</v>
      </c>
      <c r="E37" s="16">
        <f t="shared" si="4"/>
        <v>1443.8789999999999</v>
      </c>
      <c r="F37" s="16">
        <f t="shared" si="4"/>
        <v>995.49969199999998</v>
      </c>
      <c r="G37" s="16">
        <f t="shared" si="4"/>
        <v>769.08018599999991</v>
      </c>
      <c r="H37" s="16">
        <f t="shared" si="4"/>
        <v>1359.3899429999999</v>
      </c>
      <c r="I37" s="16">
        <f>SUM(I35:I36)</f>
        <v>1503.804433</v>
      </c>
      <c r="J37" s="16">
        <f>SUM(J35:J36)</f>
        <v>1563.953898</v>
      </c>
      <c r="K37" s="16">
        <f>SUM(K35:K36)</f>
        <v>1533.486441</v>
      </c>
      <c r="L37" s="16">
        <f>SUM(L35:L36)</f>
        <v>1467.9731850000001</v>
      </c>
      <c r="M37" s="16">
        <f>SUM(M35:M36)</f>
        <v>1527.6187993080002</v>
      </c>
      <c r="N37" s="16">
        <f>SUM(B37:M37)</f>
        <v>16598.844974308002</v>
      </c>
    </row>
    <row r="38" spans="1:14" x14ac:dyDescent="0.35">
      <c r="A38" s="14"/>
      <c r="B38" s="15"/>
      <c r="C38" s="15"/>
      <c r="D38" s="15"/>
      <c r="E38" s="15"/>
      <c r="F38" s="15"/>
      <c r="G38" s="15"/>
      <c r="H38" s="15"/>
      <c r="I38" s="15"/>
      <c r="J38" s="16"/>
      <c r="K38" s="16"/>
      <c r="L38" s="16"/>
      <c r="M38" s="16"/>
      <c r="N38" s="16"/>
    </row>
    <row r="39" spans="1:14" x14ac:dyDescent="0.35">
      <c r="A39" s="13" t="s">
        <v>43</v>
      </c>
      <c r="B39" s="15"/>
      <c r="C39" s="15"/>
      <c r="D39" s="15"/>
      <c r="E39" s="15"/>
      <c r="F39" s="15"/>
      <c r="G39" s="15"/>
      <c r="H39" s="15"/>
      <c r="I39" s="15"/>
      <c r="J39" s="16"/>
      <c r="K39" s="16"/>
      <c r="L39" s="16"/>
      <c r="M39" s="16"/>
      <c r="N39" s="16"/>
    </row>
    <row r="40" spans="1:14" x14ac:dyDescent="0.35">
      <c r="A40" s="14" t="s">
        <v>44</v>
      </c>
      <c r="B40" s="15">
        <v>837.11218599999984</v>
      </c>
      <c r="C40" s="15">
        <v>790.75760300000002</v>
      </c>
      <c r="D40" s="15">
        <v>809.84896000000003</v>
      </c>
      <c r="E40" s="15">
        <v>892.92642599999999</v>
      </c>
      <c r="F40" s="15">
        <v>785.24376500000017</v>
      </c>
      <c r="G40" s="15">
        <v>846.74918700000001</v>
      </c>
      <c r="H40" s="15">
        <v>898.00609800000007</v>
      </c>
      <c r="I40" s="15">
        <v>858.19043800000009</v>
      </c>
      <c r="J40" s="15">
        <v>842.76384299999995</v>
      </c>
      <c r="K40" s="15">
        <v>853.94691399999999</v>
      </c>
      <c r="L40" s="15">
        <v>679.64581099999987</v>
      </c>
      <c r="M40" s="15">
        <v>544.60547799999995</v>
      </c>
      <c r="N40" s="16">
        <f>SUM(B40:M40)</f>
        <v>9639.7967089999984</v>
      </c>
    </row>
    <row r="41" spans="1:14" x14ac:dyDescent="0.35">
      <c r="A41" s="14" t="s">
        <v>45</v>
      </c>
      <c r="B41" s="15">
        <v>844.744867</v>
      </c>
      <c r="C41" s="15">
        <v>1066.1159169999999</v>
      </c>
      <c r="D41" s="15">
        <v>1049.8029530000001</v>
      </c>
      <c r="E41" s="15">
        <v>1108.6856860000003</v>
      </c>
      <c r="F41" s="15">
        <v>1104.9889989999999</v>
      </c>
      <c r="G41" s="15">
        <v>1013.1681309999999</v>
      </c>
      <c r="H41" s="15">
        <v>1010.061466</v>
      </c>
      <c r="I41" s="15">
        <v>826.44583200000011</v>
      </c>
      <c r="J41" s="15">
        <v>907.85425299999997</v>
      </c>
      <c r="K41" s="15">
        <v>1180.3597119999999</v>
      </c>
      <c r="L41" s="15">
        <v>1254.0021080000001</v>
      </c>
      <c r="M41" s="15">
        <v>1322.5238320000001</v>
      </c>
      <c r="N41" s="16">
        <f>SUM(B41:M41)</f>
        <v>12688.753756</v>
      </c>
    </row>
    <row r="42" spans="1:14" x14ac:dyDescent="0.35">
      <c r="A42" s="14" t="s">
        <v>46</v>
      </c>
      <c r="B42" s="15">
        <v>1073.0989999999999</v>
      </c>
      <c r="C42" s="15">
        <v>1101.057</v>
      </c>
      <c r="D42" s="15">
        <v>1062.3679999999999</v>
      </c>
      <c r="E42" s="15">
        <v>1102.1210000000001</v>
      </c>
      <c r="F42" s="15">
        <v>1106.1479999999999</v>
      </c>
      <c r="G42" s="15">
        <v>1074.6500000000001</v>
      </c>
      <c r="H42" s="15">
        <v>1104.277</v>
      </c>
      <c r="I42" s="15">
        <v>1074.422</v>
      </c>
      <c r="J42" s="15">
        <v>1109.9479999999999</v>
      </c>
      <c r="K42" s="15">
        <v>851.84500000000003</v>
      </c>
      <c r="L42" s="15">
        <v>884.57799999999997</v>
      </c>
      <c r="M42" s="15">
        <v>1103.425</v>
      </c>
      <c r="N42" s="16">
        <f>SUM(B42:M42)</f>
        <v>12647.938</v>
      </c>
    </row>
    <row r="43" spans="1:14" x14ac:dyDescent="0.35">
      <c r="A43" s="13" t="s">
        <v>47</v>
      </c>
      <c r="B43" s="16">
        <f t="shared" ref="B43:H43" si="5">SUM(B40:B42)</f>
        <v>2754.9560529999999</v>
      </c>
      <c r="C43" s="16">
        <f t="shared" si="5"/>
        <v>2957.9305199999999</v>
      </c>
      <c r="D43" s="16">
        <f t="shared" si="5"/>
        <v>2922.0199130000001</v>
      </c>
      <c r="E43" s="16">
        <f t="shared" si="5"/>
        <v>3103.7331120000003</v>
      </c>
      <c r="F43" s="16">
        <f t="shared" si="5"/>
        <v>2996.380764</v>
      </c>
      <c r="G43" s="16">
        <f t="shared" si="5"/>
        <v>2934.5673179999999</v>
      </c>
      <c r="H43" s="16">
        <f t="shared" si="5"/>
        <v>3012.344564</v>
      </c>
      <c r="I43" s="16">
        <f>SUM(I40:I42)</f>
        <v>2759.0582700000004</v>
      </c>
      <c r="J43" s="16">
        <f>SUM(J40:J42)</f>
        <v>2860.5660959999996</v>
      </c>
      <c r="K43" s="16">
        <f>SUM(K40:K42)</f>
        <v>2886.1516259999999</v>
      </c>
      <c r="L43" s="16">
        <f>SUM(L40:L42)</f>
        <v>2818.225919</v>
      </c>
      <c r="M43" s="16">
        <f>SUM(M40:M42)</f>
        <v>2970.55431</v>
      </c>
      <c r="N43" s="16">
        <f>SUM(B43:M43)</f>
        <v>34976.488465000002</v>
      </c>
    </row>
    <row r="44" spans="1:14" x14ac:dyDescent="0.35">
      <c r="A44" s="14"/>
      <c r="B44" s="15"/>
      <c r="C44" s="15"/>
      <c r="D44" s="15"/>
      <c r="E44" s="15"/>
      <c r="G44" s="15"/>
      <c r="H44" s="15"/>
      <c r="I44" s="15"/>
      <c r="J44" s="16"/>
      <c r="K44" s="16"/>
      <c r="L44" s="16"/>
      <c r="M44" s="16"/>
      <c r="N44" s="16"/>
    </row>
    <row r="45" spans="1:14" x14ac:dyDescent="0.35">
      <c r="A45" s="13" t="s">
        <v>48</v>
      </c>
      <c r="B45" s="15"/>
      <c r="C45" s="15"/>
      <c r="D45" s="15"/>
      <c r="E45" s="15"/>
      <c r="F45" s="15"/>
      <c r="G45" s="15"/>
      <c r="H45" s="15"/>
      <c r="I45" s="15"/>
      <c r="J45" s="16"/>
      <c r="K45" s="16"/>
      <c r="L45" s="16"/>
      <c r="M45" s="16"/>
      <c r="N45" s="16"/>
    </row>
    <row r="46" spans="1:14" x14ac:dyDescent="0.35">
      <c r="A46" s="14" t="s">
        <v>49</v>
      </c>
      <c r="B46" s="15">
        <v>2841.6845580000004</v>
      </c>
      <c r="C46" s="15">
        <v>2882.3532699999996</v>
      </c>
      <c r="D46" s="15">
        <v>2783.2606179999998</v>
      </c>
      <c r="E46" s="15">
        <v>2951.3848120000002</v>
      </c>
      <c r="F46" s="15">
        <v>2939.449181</v>
      </c>
      <c r="G46" s="15">
        <v>2807.1475949999995</v>
      </c>
      <c r="H46" s="15">
        <v>2925.2687780000001</v>
      </c>
      <c r="I46" s="15">
        <v>2796.6843399999998</v>
      </c>
      <c r="J46" s="15">
        <v>2784.6544760000002</v>
      </c>
      <c r="K46" s="15">
        <v>2966.8086689999968</v>
      </c>
      <c r="L46" s="15">
        <v>2695.0935779999995</v>
      </c>
      <c r="M46" s="15">
        <v>3016.3113829999993</v>
      </c>
      <c r="N46" s="16">
        <f>SUM(B46:M46)</f>
        <v>34390.101257999995</v>
      </c>
    </row>
    <row r="47" spans="1:14" x14ac:dyDescent="0.35">
      <c r="A47" s="14" t="s">
        <v>50</v>
      </c>
      <c r="B47" s="15">
        <v>2514.0540449999999</v>
      </c>
      <c r="C47" s="15">
        <v>2765.4240169999998</v>
      </c>
      <c r="D47" s="15">
        <v>2254.059894</v>
      </c>
      <c r="E47" s="15">
        <v>2564.6452999999997</v>
      </c>
      <c r="F47" s="15">
        <v>2538.7187949999998</v>
      </c>
      <c r="G47" s="15">
        <v>1986.695878</v>
      </c>
      <c r="H47" s="15">
        <v>1595.3219759999999</v>
      </c>
      <c r="I47" s="15">
        <v>2216.7866129999998</v>
      </c>
      <c r="J47" s="15">
        <v>2493.7849539999997</v>
      </c>
      <c r="K47" s="15">
        <v>2615.9075710000002</v>
      </c>
      <c r="L47" s="15">
        <v>2192.1303790000002</v>
      </c>
      <c r="M47" s="15">
        <v>2562.4194950000001</v>
      </c>
      <c r="N47" s="16">
        <f>SUM(B47:M47)</f>
        <v>28299.948917000002</v>
      </c>
    </row>
    <row r="48" spans="1:14" x14ac:dyDescent="0.35">
      <c r="A48" s="13" t="s">
        <v>51</v>
      </c>
      <c r="B48" s="16">
        <f>SUM(B46:B47)</f>
        <v>5355.7386029999998</v>
      </c>
      <c r="C48" s="16">
        <f t="shared" ref="C48:H48" si="6">SUM(C46:C47)</f>
        <v>5647.777286999999</v>
      </c>
      <c r="D48" s="16">
        <f t="shared" si="6"/>
        <v>5037.3205120000002</v>
      </c>
      <c r="E48" s="16">
        <f t="shared" si="6"/>
        <v>5516.0301120000004</v>
      </c>
      <c r="F48" s="16">
        <f t="shared" si="6"/>
        <v>5478.1679759999997</v>
      </c>
      <c r="G48" s="16">
        <f>SUM(G46:G47)</f>
        <v>4793.843472999999</v>
      </c>
      <c r="H48" s="16">
        <f t="shared" si="6"/>
        <v>4520.5907539999998</v>
      </c>
      <c r="I48" s="16">
        <f>SUM(I46:I47)</f>
        <v>5013.470953</v>
      </c>
      <c r="J48" s="16">
        <f>SUM(J46:J47)</f>
        <v>5278.4394300000004</v>
      </c>
      <c r="K48" s="16">
        <f>SUM(K46:K47)</f>
        <v>5582.716239999997</v>
      </c>
      <c r="L48" s="16">
        <f>SUM(L46:L47)</f>
        <v>4887.2239570000002</v>
      </c>
      <c r="M48" s="16">
        <f>SUM(M46:M47)</f>
        <v>5578.7308779999994</v>
      </c>
      <c r="N48" s="16">
        <f>SUM(B48:M48)</f>
        <v>62690.050174999989</v>
      </c>
    </row>
    <row r="49" spans="1:16" x14ac:dyDescent="0.35">
      <c r="A49" s="14"/>
      <c r="B49" s="15"/>
      <c r="C49" s="15"/>
      <c r="D49" s="15"/>
      <c r="E49" s="15"/>
      <c r="F49" s="15"/>
      <c r="G49" s="15"/>
      <c r="H49" s="15"/>
      <c r="I49" s="15"/>
      <c r="J49" s="16"/>
      <c r="K49" s="16"/>
      <c r="L49" s="16"/>
      <c r="M49" s="16"/>
      <c r="N49" s="16"/>
    </row>
    <row r="50" spans="1:16" x14ac:dyDescent="0.35">
      <c r="A50" s="13" t="s">
        <v>52</v>
      </c>
      <c r="B50" s="16">
        <v>1670.564618891</v>
      </c>
      <c r="C50" s="16">
        <v>1743.3693645990008</v>
      </c>
      <c r="D50" s="16">
        <v>1583.2638939950002</v>
      </c>
      <c r="E50" s="16">
        <v>1717.6506148600004</v>
      </c>
      <c r="F50" s="16">
        <v>1727.1073767219998</v>
      </c>
      <c r="G50" s="16">
        <v>1666.7336742529994</v>
      </c>
      <c r="H50" s="16">
        <v>1726.2894849249999</v>
      </c>
      <c r="I50" s="16">
        <v>1674.599604791001</v>
      </c>
      <c r="J50" s="16">
        <v>1729.7247290689997</v>
      </c>
      <c r="K50" s="16">
        <v>1732.7476334740004</v>
      </c>
      <c r="L50" s="16">
        <v>1622.289199264</v>
      </c>
      <c r="M50" s="16">
        <v>1728.1094475500001</v>
      </c>
      <c r="N50" s="16">
        <f>SUM(B50:M50)</f>
        <v>20322.449642393003</v>
      </c>
    </row>
    <row r="51" spans="1:16" x14ac:dyDescent="0.35">
      <c r="A51" s="14"/>
      <c r="B51" s="15"/>
      <c r="C51" s="15"/>
      <c r="D51" s="15"/>
      <c r="E51" s="15"/>
      <c r="F51" s="15"/>
      <c r="G51" s="15"/>
      <c r="H51" s="15"/>
      <c r="I51" s="15"/>
      <c r="J51" s="16"/>
      <c r="K51" s="16"/>
      <c r="L51" s="16"/>
      <c r="M51" s="16"/>
      <c r="N51" s="16"/>
    </row>
    <row r="52" spans="1:16" x14ac:dyDescent="0.35">
      <c r="A52" s="17" t="s">
        <v>53</v>
      </c>
      <c r="B52" s="18">
        <f>+B50+B48+B43+B37+B32+B31+B25+B20</f>
        <v>21450.624791769998</v>
      </c>
      <c r="C52" s="18">
        <f t="shared" ref="C52:M52" si="7">+C50+C48+C43+C37+C32+C31+C25+C20</f>
        <v>22726.564012852003</v>
      </c>
      <c r="D52" s="18">
        <f t="shared" si="7"/>
        <v>21538.444501096001</v>
      </c>
      <c r="E52" s="18">
        <f t="shared" si="7"/>
        <v>21885.121887564001</v>
      </c>
      <c r="F52" s="18">
        <f t="shared" si="7"/>
        <v>21924.432809199629</v>
      </c>
      <c r="G52" s="18">
        <f t="shared" si="7"/>
        <v>20288.498517623353</v>
      </c>
      <c r="H52" s="18">
        <f t="shared" si="7"/>
        <v>20562.373032064002</v>
      </c>
      <c r="I52" s="18">
        <f t="shared" si="7"/>
        <v>21668.318607313002</v>
      </c>
      <c r="J52" s="18">
        <f t="shared" si="7"/>
        <v>22686.732257290001</v>
      </c>
      <c r="K52" s="18">
        <f t="shared" si="7"/>
        <v>22566.046262937998</v>
      </c>
      <c r="L52" s="18">
        <f t="shared" si="7"/>
        <v>20876.750197274854</v>
      </c>
      <c r="M52" s="18">
        <f t="shared" si="7"/>
        <v>23372.100495957999</v>
      </c>
      <c r="N52" s="18">
        <f>SUM(B52:M52)</f>
        <v>261546.00737294287</v>
      </c>
      <c r="P52" s="19"/>
    </row>
    <row r="53" spans="1:16" x14ac:dyDescent="0.35">
      <c r="A53" s="20" t="s">
        <v>54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</row>
    <row r="54" spans="1:16" s="26" customFormat="1" ht="33" customHeight="1" x14ac:dyDescent="0.25">
      <c r="A54" s="23" t="s">
        <v>55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  <c r="P54" s="27"/>
    </row>
    <row r="55" spans="1:16" x14ac:dyDescent="0.35">
      <c r="C55" s="28"/>
      <c r="D55" s="29"/>
      <c r="E55" s="29"/>
      <c r="F55" s="29"/>
      <c r="G55" s="29"/>
      <c r="H55" s="29"/>
      <c r="I55" s="29"/>
      <c r="J55" s="29"/>
      <c r="K55" s="30"/>
    </row>
    <row r="57" spans="1:16" x14ac:dyDescent="0.35">
      <c r="B57" s="31"/>
      <c r="C57" s="31"/>
      <c r="D57" s="31"/>
      <c r="E57" s="31"/>
      <c r="F57" s="31"/>
      <c r="G57" s="31"/>
      <c r="H57" s="31"/>
      <c r="I57" s="31"/>
      <c r="N57" s="31"/>
    </row>
    <row r="58" spans="1:16" x14ac:dyDescent="0.35">
      <c r="B58" s="31"/>
      <c r="M58" s="31"/>
      <c r="N58" s="31"/>
    </row>
    <row r="60" spans="1:16" x14ac:dyDescent="0.35">
      <c r="H60" s="31"/>
      <c r="N60" s="32"/>
    </row>
    <row r="61" spans="1:16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B6"/>
    <mergeCell ref="I7:N7"/>
    <mergeCell ref="A8:N8"/>
    <mergeCell ref="A53:N53"/>
    <mergeCell ref="A54:N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Kumar Dwivedi | Broadway Infotech</dc:creator>
  <cp:lastModifiedBy>Mohit Kumar Dwivedi | Broadway Infotech</cp:lastModifiedBy>
  <dcterms:created xsi:type="dcterms:W3CDTF">2024-04-26T05:45:21Z</dcterms:created>
  <dcterms:modified xsi:type="dcterms:W3CDTF">2024-04-26T05:46:07Z</dcterms:modified>
</cp:coreProperties>
</file>