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bookViews>
    <workbookView showHorizontalScroll="0" showVerticalScroll="0" xWindow="0" yWindow="0" windowWidth="23040" windowHeight="9252" tabRatio="904"/>
  </bookViews>
  <sheets>
    <sheet name="CRUDE PRICE (CURRENT)" sheetId="5" r:id="rId1"/>
    <sheet name="RSP(Current)1" sheetId="12" state="hidden" r:id="rId2"/>
    <sheet name="DC(History)" sheetId="22" state="hidden" r:id="rId3"/>
    <sheet name="UR(FAQ)" sheetId="9" state="hidden" r:id="rId4"/>
    <sheet name="Subsidy(History)1" sheetId="8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e">'[6]margin -annex1'!$A$1:$J$72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F_YLDS">#REF!</definedName>
    <definedName name="FBE">#REF!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fd">'[7]Fuel Exp'!$A$1:$F$44</definedName>
    <definedName name="hsd">#REF!</definedName>
    <definedName name="IFO">#REF!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ET_MON">#REF!</definedName>
    <definedName name="NMP">#REF!</definedName>
    <definedName name="nzdec05">#REF!</definedName>
    <definedName name="OEBACT_INDUS">#REF!</definedName>
    <definedName name="OEBACT_IOCL">#REF!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tp">#REF!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AIPP.25HSD">#REF!</definedName>
    <definedName name="Tapis_dates">#REF!</definedName>
    <definedName name="Tapis_prices">#REF!</definedName>
    <definedName name="tion">#REF!</definedName>
    <definedName name="tre">'[7]Lube Exp'!$A$1:$F$38</definedName>
    <definedName name="TRIALINL">#REF!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ariance_monthly">[11]Var!#REF!</definedName>
    <definedName name="w203I340">#REF!</definedName>
    <definedName name="WATER">#REF!</definedName>
    <definedName name="WHOLE">#REF!</definedName>
    <definedName name="WTAWHLE">#REF!</definedName>
    <definedName name="wzdec05">#REF!</definedName>
    <definedName name="XCOASTAL">#REF!</definedName>
    <definedName name="xcv">'[4]Summary- MR'!$A$1:$F$48</definedName>
    <definedName name="XINLAND">#REF!</definedName>
    <definedName name="Yields">#REF!</definedName>
    <definedName name="zxc">'[4]margin -annex1'!$A$1:$J$67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9" l="1"/>
  <c r="H11" i="9"/>
  <c r="G11" i="9"/>
  <c r="F11" i="9"/>
  <c r="E11" i="9"/>
  <c r="D11" i="9"/>
  <c r="C11" i="9"/>
  <c r="B11" i="9"/>
  <c r="H12" i="8"/>
  <c r="I10" i="8"/>
</calcChain>
</file>

<file path=xl/sharedStrings.xml><?xml version="1.0" encoding="utf-8"?>
<sst xmlns="http://schemas.openxmlformats.org/spreadsheetml/2006/main" count="102" uniqueCount="64">
  <si>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</si>
  <si>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</si>
  <si>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</si>
  <si>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</si>
  <si>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</si>
  <si>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</si>
  <si>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</si>
  <si>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</si>
  <si>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Notes:</t>
  </si>
  <si>
    <t>Petroleum Planning &amp; Analysis Cell</t>
  </si>
  <si>
    <t>Table Posted: (DD-MM-YYYY)</t>
  </si>
  <si>
    <t>($/bbl.)</t>
  </si>
  <si>
    <t>Particulars</t>
  </si>
  <si>
    <t>(Rs. Crore)</t>
  </si>
  <si>
    <t>Year</t>
  </si>
  <si>
    <t>PDS Kerosene</t>
  </si>
  <si>
    <t>Domestic LPG</t>
  </si>
  <si>
    <t>Total</t>
  </si>
  <si>
    <t>Period : 2002-03 to 2009-10</t>
  </si>
  <si>
    <t xml:space="preserve">2008-09 </t>
  </si>
  <si>
    <t xml:space="preserve">2009-10 </t>
  </si>
  <si>
    <t>Petrol</t>
  </si>
  <si>
    <t>Diesel</t>
  </si>
  <si>
    <t>(Rs./Cylinder)</t>
  </si>
  <si>
    <t>Delhi</t>
  </si>
  <si>
    <t>Mumbai</t>
  </si>
  <si>
    <t>Chennai</t>
  </si>
  <si>
    <t>Effective date</t>
  </si>
  <si>
    <t>Packed domestic LPG</t>
  </si>
  <si>
    <t>(Rs./KL)</t>
  </si>
  <si>
    <t xml:space="preserve">01.03.2007 </t>
  </si>
  <si>
    <t>01.03.2007</t>
  </si>
  <si>
    <t>16.05.2007</t>
  </si>
  <si>
    <t>04.06.2008</t>
  </si>
  <si>
    <t>23.05.2008</t>
  </si>
  <si>
    <t>As per circular dated 09.11.2001,  for dealers on demand draft an amount of Rs.58/KL for MS and Rs.34/KL for HSD shall be paid additionally. for dealers on pay order/ banker cheque an amount of Rs.29/KL for MS and Rs.17/KL for HSD shall be paid additionally.</t>
  </si>
  <si>
    <t>As per circular dated 09.11.2001, Licence Fee Recovery (LFR) may be recovered for 'a' site @ Rs.43/KL and Rs.36/KL and for 'b' site @ Rs.13/KL and Rs.11/KL for MS and HSD respectively.</t>
  </si>
  <si>
    <t>As per circular dated 26.10.09, service tax component of lfr of Rs.4/KL will be recoverable from dealers on sale of MS and HSD.</t>
  </si>
  <si>
    <t>With Form XV</t>
  </si>
  <si>
    <t>Other Than Form XV</t>
  </si>
  <si>
    <t>24.05.2008</t>
  </si>
  <si>
    <t>Period : Effective March 2007</t>
  </si>
  <si>
    <t>07.07.2009</t>
  </si>
  <si>
    <t>Kolkata</t>
  </si>
  <si>
    <t>Retail Selling Price of Sensitive Petroleum Products in Metros</t>
  </si>
  <si>
    <t>Subsidy on PDS Kerosene and Domestic LPG</t>
  </si>
  <si>
    <t>Under recovery on Sales of Sensitive Petroleum Products</t>
  </si>
  <si>
    <t>(Rs./Litre/Cylinder)</t>
  </si>
  <si>
    <t>- Domestic LPG cylinder is 14.2kgs.</t>
  </si>
  <si>
    <t>Dealers/Distributor Commission on Petrol , Diesel  &amp; LPG</t>
  </si>
  <si>
    <t>14.2 Kg.</t>
  </si>
  <si>
    <t>5 Kg.</t>
  </si>
  <si>
    <t>Period : As on 01-04-2010</t>
  </si>
  <si>
    <t>Table 1: PDS Kerosene and Domestic LPG Subsidy Scheme</t>
  </si>
  <si>
    <t>Table 2: Freight Subsidy (for far-flung areas) Scheme 2002</t>
  </si>
  <si>
    <t>Wholesale Dealers'Commission on PDS Kerosene</t>
  </si>
  <si>
    <t>Notes :</t>
  </si>
  <si>
    <t>Crude Oil FOB Price (Indian Basket)</t>
  </si>
  <si>
    <t>- Crude Oil prices are average of daily prices of respective month. Average for the current month are till date.</t>
  </si>
  <si>
    <t>Period : 2026-27</t>
  </si>
  <si>
    <t>2026-27</t>
  </si>
  <si>
    <t>- The Indian basket of Crude Oil represents a derived basket comprising of Sweet grade (Brent Dated) and Sour grade (Oman &amp; Dubai average) of Crude oil imported by Indian refineries during each month. ICB Ratio for April 2026 is 61.02 : 38.98, May26 is 70:30 ,June is 71.02:28.98, July 79.40:20.60, August 74.94:25.06, September is 77.81:22.19 and 65.27:34.73 for October26</t>
  </si>
  <si>
    <t>Table Posted: (09.10.2026)</t>
  </si>
  <si>
    <t>- Crude Oil Indian Basket as on 08.10.2026 is $127.04/bbl.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</si>
</sst>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0.00_)"/>
    <numFmt numFmtId="166" formatCode="mmmm"/>
    <numFmt numFmtId="167" formatCode="&quot;$&quot;#,##0\ ;\(&quot;$&quot;#,##0\)"/>
    <numFmt numFmtId="168" formatCode="0.0"/>
    <numFmt numFmtId="169" formatCode="mm/dd/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D5D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4" fontId="5" fillId="0" borderId="1" applyFill="0">
      <alignment vertical="center"/>
      <protection locked="0"/>
    </xf>
    <xf numFmtId="0" fontId="6" fillId="0" borderId="0" applyFill="0" applyBorder="0" applyAlignment="0"/>
    <xf numFmtId="43" fontId="25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8" fillId="0" borderId="0" applyNumberFormat="0" applyAlignment="0">
      <alignment horizontal="left"/>
    </xf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NumberFormat="0" applyAlignment="0">
      <alignment horizontal="left"/>
    </xf>
    <xf numFmtId="4" fontId="10" fillId="0" borderId="0" applyFill="0" applyBorder="0">
      <protection locked="0"/>
    </xf>
    <xf numFmtId="2" fontId="7" fillId="0" borderId="0" applyFont="0" applyFill="0" applyBorder="0" applyAlignment="0" applyProtection="0"/>
    <xf numFmtId="38" fontId="11" fillId="2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3" borderId="4" applyNumberFormat="0" applyBorder="0" applyAlignment="0" applyProtection="0"/>
    <xf numFmtId="165" fontId="13" fillId="0" borderId="5" applyNumberFormat="0" applyFill="0" applyBorder="0">
      <alignment horizontal="left" vertical="center"/>
    </xf>
    <xf numFmtId="165" fontId="14" fillId="0" borderId="0"/>
    <xf numFmtId="168" fontId="15" fillId="0" borderId="6">
      <alignment horizontal="right"/>
    </xf>
    <xf numFmtId="37" fontId="16" fillId="0" borderId="0"/>
    <xf numFmtId="41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169" fontId="17" fillId="0" borderId="0" applyNumberFormat="0" applyFill="0" applyBorder="0" applyAlignment="0" applyProtection="0">
      <alignment horizontal="left"/>
    </xf>
    <xf numFmtId="0" fontId="18" fillId="0" borderId="4">
      <alignment horizontal="center"/>
    </xf>
    <xf numFmtId="0" fontId="18" fillId="0" borderId="0">
      <alignment horizontal="center" vertical="center"/>
    </xf>
    <xf numFmtId="0" fontId="19" fillId="4" borderId="0" applyNumberFormat="0" applyFill="0">
      <alignment horizontal="left" vertical="center"/>
    </xf>
    <xf numFmtId="40" fontId="20" fillId="0" borderId="0" applyBorder="0">
      <alignment horizontal="right"/>
    </xf>
    <xf numFmtId="164" fontId="2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84">
    <xf numFmtId="0" fontId="0" fillId="0" borderId="0" xfId="0"/>
    <xf numFmtId="0" fontId="2" fillId="0" borderId="0" xfId="24" applyFont="1"/>
    <xf numFmtId="0" fontId="3" fillId="0" borderId="0" xfId="24" applyFont="1"/>
    <xf numFmtId="0" fontId="2" fillId="0" borderId="0" xfId="24" applyFont="1" applyAlignment="1">
      <alignment horizontal="left"/>
    </xf>
    <xf numFmtId="0" fontId="3" fillId="0" borderId="0" xfId="24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7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" fontId="27" fillId="0" borderId="4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 wrapText="1"/>
    </xf>
    <xf numFmtId="0" fontId="26" fillId="0" borderId="0" xfId="0" applyFont="1" applyAlignment="1">
      <alignment vertical="top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28" fillId="0" borderId="0" xfId="0" applyFont="1"/>
    <xf numFmtId="0" fontId="26" fillId="0" borderId="4" xfId="0" applyFont="1" applyBorder="1" applyAlignment="1">
      <alignment vertical="center"/>
    </xf>
    <xf numFmtId="1" fontId="26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1" fontId="27" fillId="0" borderId="4" xfId="0" applyNumberFormat="1" applyFont="1" applyBorder="1" applyAlignment="1">
      <alignment horizontal="center" vertical="center" wrapText="1"/>
    </xf>
    <xf numFmtId="0" fontId="29" fillId="0" borderId="0" xfId="0" applyFont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/>
    <xf numFmtId="0" fontId="3" fillId="5" borderId="10" xfId="0" applyFont="1" applyFill="1" applyBorder="1"/>
    <xf numFmtId="0" fontId="3" fillId="5" borderId="0" xfId="0" applyFont="1" applyFill="1"/>
    <xf numFmtId="0" fontId="3" fillId="0" borderId="0" xfId="0" applyFont="1"/>
    <xf numFmtId="0" fontId="2" fillId="5" borderId="4" xfId="0" applyFont="1" applyFill="1" applyBorder="1" applyAlignment="1">
      <alignment horizontal="center"/>
    </xf>
    <xf numFmtId="0" fontId="3" fillId="0" borderId="11" xfId="0" quotePrefix="1" applyFont="1" applyBorder="1" applyAlignment="1">
      <alignment horizontal="left" vertical="top" wrapText="1"/>
    </xf>
    <xf numFmtId="0" fontId="2" fillId="0" borderId="0" xfId="24" applyFont="1" applyAlignment="1">
      <alignment vertical="center"/>
    </xf>
    <xf numFmtId="0" fontId="2" fillId="0" borderId="0" xfId="24" applyFont="1" applyAlignment="1">
      <alignment horizontal="center" vertical="center"/>
    </xf>
    <xf numFmtId="0" fontId="22" fillId="0" borderId="0" xfId="24" applyFont="1"/>
    <xf numFmtId="0" fontId="30" fillId="0" borderId="0" xfId="0" applyFont="1"/>
    <xf numFmtId="0" fontId="22" fillId="0" borderId="12" xfId="24" applyFont="1" applyBorder="1" applyAlignment="1">
      <alignment vertical="center"/>
    </xf>
    <xf numFmtId="166" fontId="22" fillId="6" borderId="4" xfId="24" applyNumberFormat="1" applyFont="1" applyFill="1" applyBorder="1" applyAlignment="1">
      <alignment horizontal="left" vertical="center"/>
    </xf>
    <xf numFmtId="166" fontId="22" fillId="6" borderId="4" xfId="24" applyNumberFormat="1" applyFont="1" applyFill="1" applyBorder="1" applyAlignment="1">
      <alignment horizontal="right" vertical="center"/>
    </xf>
    <xf numFmtId="166" fontId="22" fillId="0" borderId="4" xfId="24" quotePrefix="1" applyNumberFormat="1" applyFont="1" applyBorder="1" applyAlignment="1">
      <alignment horizontal="left" vertical="center"/>
    </xf>
    <xf numFmtId="4" fontId="30" fillId="0" borderId="4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43" fontId="30" fillId="0" borderId="0" xfId="3" applyFont="1"/>
    <xf numFmtId="4" fontId="30" fillId="0" borderId="0" xfId="0" applyNumberFormat="1" applyFont="1"/>
    <xf numFmtId="4" fontId="30" fillId="0" borderId="4" xfId="38" applyNumberFormat="1" applyFont="1" applyBorder="1" applyAlignment="1">
      <alignment horizontal="right" vertical="center"/>
    </xf>
    <xf numFmtId="0" fontId="23" fillId="0" borderId="0" xfId="0" quotePrefix="1" applyFont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24" fillId="7" borderId="0" xfId="24" applyFont="1" applyFill="1" applyAlignment="1">
      <alignment horizontal="center" vertical="center"/>
    </xf>
    <xf numFmtId="0" fontId="4" fillId="5" borderId="4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24" applyFont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9" xfId="24" applyFont="1" applyBorder="1" applyAlignment="1">
      <alignment horizontal="left"/>
    </xf>
    <xf numFmtId="0" fontId="2" fillId="0" borderId="8" xfId="24" applyFont="1" applyBorder="1" applyAlignment="1">
      <alignment horizontal="left"/>
    </xf>
    <xf numFmtId="0" fontId="2" fillId="0" borderId="14" xfId="24" applyFont="1" applyBorder="1" applyAlignment="1">
      <alignment horizontal="left"/>
    </xf>
    <xf numFmtId="166" fontId="2" fillId="0" borderId="0" xfId="24" applyNumberFormat="1" applyFont="1" applyAlignment="1">
      <alignment horizontal="left" vertical="center"/>
    </xf>
    <xf numFmtId="166" fontId="2" fillId="5" borderId="7" xfId="24" applyNumberFormat="1" applyFont="1" applyFill="1" applyBorder="1" applyAlignment="1">
      <alignment horizontal="center" vertical="center"/>
    </xf>
    <xf numFmtId="166" fontId="2" fillId="5" borderId="3" xfId="24" applyNumberFormat="1" applyFont="1" applyFill="1" applyBorder="1" applyAlignment="1">
      <alignment horizontal="center" vertical="center"/>
    </xf>
    <xf numFmtId="166" fontId="2" fillId="5" borderId="13" xfId="24" applyNumberFormat="1" applyFont="1" applyFill="1" applyBorder="1" applyAlignment="1">
      <alignment horizontal="center" vertical="center"/>
    </xf>
  </cellXfs>
  <cellStyles count="40">
    <cellStyle name="BORDERS" xfId="1"/>
    <cellStyle name="Calc Currency (0)" xfId="2"/>
    <cellStyle name="Comma" xfId="3" builtinId="3"/>
    <cellStyle name="Comma0" xfId="4"/>
    <cellStyle name="Copied" xfId="5"/>
    <cellStyle name="Currency0" xfId="6"/>
    <cellStyle name="Date" xfId="7"/>
    <cellStyle name="Entered" xfId="8"/>
    <cellStyle name="FIGURES" xfId="9"/>
    <cellStyle name="Fixed" xfId="10"/>
    <cellStyle name="Grey" xfId="11"/>
    <cellStyle name="Header1" xfId="12"/>
    <cellStyle name="Header2" xfId="13"/>
    <cellStyle name="Input [yellow]" xfId="14"/>
    <cellStyle name="ITEMS" xfId="15"/>
    <cellStyle name="m1 - Style1" xfId="16"/>
    <cellStyle name="MANKAD" xfId="17"/>
    <cellStyle name="no dec" xfId="18"/>
    <cellStyle name="Normal" xfId="0" builtinId="0"/>
    <cellStyle name="Normal - Style1" xfId="19"/>
    <cellStyle name="Normal 10 20" xfId="39"/>
    <cellStyle name="Normal 2" xfId="20"/>
    <cellStyle name="Normal 2 2" xfId="21"/>
    <cellStyle name="Normal 2 2 2" xfId="22"/>
    <cellStyle name="Normal 3" xfId="23"/>
    <cellStyle name="Normal 4" xfId="24"/>
    <cellStyle name="Normal 5" xfId="25"/>
    <cellStyle name="Normal 6" xfId="26"/>
    <cellStyle name="Normal 787" xfId="38"/>
    <cellStyle name="Percent [2]" xfId="27"/>
    <cellStyle name="Percent 2" xfId="28"/>
    <cellStyle name="Percent 3" xfId="29"/>
    <cellStyle name="Percent 4" xfId="30"/>
    <cellStyle name="RevList" xfId="31"/>
    <cellStyle name="style" xfId="32"/>
    <cellStyle name="style1" xfId="33"/>
    <cellStyle name="style2" xfId="34"/>
    <cellStyle name="Subtotal" xfId="35"/>
    <cellStyle name="þ_x001d_ð &amp;ý&amp;†ýG_x0008_ X_x000a__x0007__x0001__x0001_" xfId="36"/>
    <cellStyle name="þ_x001d_ð&quot;_x000c_Býò_x000c_5ýU_x0001_e_x0005_¹,_x0007__x0001__x0001_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1</xdr:col>
      <xdr:colOff>190500</xdr:colOff>
      <xdr:row>5</xdr:row>
      <xdr:rowOff>142875</xdr:rowOff>
    </xdr:to>
    <xdr:pic>
      <xdr:nvPicPr>
        <xdr:cNvPr id="8351" name="Picture 1">
          <a:extLst>
            <a:ext uri="{FF2B5EF4-FFF2-40B4-BE49-F238E27FC236}">
              <a16:creationId xmlns="" xmlns:a16="http://schemas.microsoft.com/office/drawing/2014/main" id="{39F71BF3-C3DE-5FA2-D259-757BE809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28600"/>
          <a:ext cx="10287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abSelected="1" view="pageBreakPreview" zoomScale="85" zoomScaleNormal="100" zoomScaleSheetLayoutView="85" workbookViewId="0">
      <selection activeCell="G14" sqref="G14"/>
    </sheetView>
  </sheetViews>
  <sheetFormatPr defaultColWidth="9.109375" defaultRowHeight="15.6"/>
  <cols>
    <col min="1" max="1" width="12.88671875" style="53" customWidth="1"/>
    <col min="2" max="6" width="11" style="47" customWidth="1"/>
    <col min="7" max="7" width="12.33203125" style="47" bestFit="1" customWidth="1"/>
    <col min="8" max="8" width="11" style="47" customWidth="1"/>
    <col min="9" max="10" width="11.5546875" style="47" bestFit="1" customWidth="1"/>
    <col min="11" max="13" width="11" style="47" customWidth="1"/>
    <col min="14" max="16384" width="9.109375" style="47"/>
  </cols>
  <sheetData>
    <row r="1" spans="1:13">
      <c r="A1" s="46"/>
    </row>
    <row r="2" spans="1:13" ht="20.399999999999999">
      <c r="A2" s="59" t="s">
        <v>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>
      <c r="A3" s="46"/>
    </row>
    <row r="4" spans="1:13">
      <c r="A4" s="46"/>
    </row>
    <row r="5" spans="1:13">
      <c r="A5" s="46"/>
    </row>
    <row r="6" spans="1:13">
      <c r="A6" s="46"/>
    </row>
    <row r="7" spans="1:13">
      <c r="A7" s="46"/>
    </row>
    <row r="8" spans="1:13">
      <c r="A8" s="46"/>
    </row>
    <row r="9" spans="1:13" ht="24.75" customHeight="1">
      <c r="A9" s="60" t="s">
        <v>57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3">
      <c r="A10" s="46"/>
    </row>
    <row r="11" spans="1:13" ht="24.75" customHeight="1">
      <c r="A11" s="46" t="s">
        <v>62</v>
      </c>
    </row>
    <row r="12" spans="1:13" ht="25.5" customHeight="1">
      <c r="A12" s="46" t="s">
        <v>59</v>
      </c>
    </row>
    <row r="13" spans="1:13" ht="21" customHeight="1">
      <c r="A13" s="47"/>
      <c r="B13" s="48"/>
      <c r="M13" s="46" t="s">
        <v>11</v>
      </c>
    </row>
    <row r="14" spans="1:13" ht="36.75" customHeight="1">
      <c r="A14" s="49" t="s">
        <v>14</v>
      </c>
      <c r="B14" s="50">
        <v>45748</v>
      </c>
      <c r="C14" s="50">
        <v>45778</v>
      </c>
      <c r="D14" s="50">
        <v>45809</v>
      </c>
      <c r="E14" s="50">
        <v>45839</v>
      </c>
      <c r="F14" s="50">
        <v>45870</v>
      </c>
      <c r="G14" s="50">
        <v>45901</v>
      </c>
      <c r="H14" s="50">
        <v>45931</v>
      </c>
      <c r="I14" s="50">
        <v>45962</v>
      </c>
      <c r="J14" s="50">
        <v>45992</v>
      </c>
      <c r="K14" s="50">
        <v>46023</v>
      </c>
      <c r="L14" s="50">
        <v>46054</v>
      </c>
      <c r="M14" s="50">
        <v>46082</v>
      </c>
    </row>
    <row r="15" spans="1:13" ht="31.5" customHeight="1">
      <c r="A15" s="51" t="s">
        <v>60</v>
      </c>
      <c r="B15" s="52">
        <v>114.47643284999999</v>
      </c>
      <c r="C15" s="52">
        <v>106.22755882352942</v>
      </c>
      <c r="D15" s="56">
        <v>83.222497285714297</v>
      </c>
      <c r="E15" s="56">
        <v>82.037860869565208</v>
      </c>
      <c r="F15" s="52">
        <v>90.189242210526331</v>
      </c>
      <c r="G15" s="52">
        <v>116.09491506818185</v>
      </c>
      <c r="H15" s="52">
        <v>121.452669625</v>
      </c>
      <c r="I15" s="52"/>
      <c r="J15" s="52"/>
      <c r="K15" s="52"/>
      <c r="L15" s="52"/>
      <c r="M15" s="52"/>
    </row>
    <row r="16" spans="1:13" ht="25.5" customHeight="1">
      <c r="A16" s="58" t="s">
        <v>56</v>
      </c>
      <c r="B16" s="58"/>
    </row>
    <row r="17" spans="1:13" ht="54.75" customHeight="1">
      <c r="A17" s="57" t="s">
        <v>61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3" ht="20.25" customHeight="1">
      <c r="A18" s="57" t="s">
        <v>58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15.6" customHeight="1">
      <c r="A19" s="57" t="s">
        <v>63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2" spans="1:13">
      <c r="C22" s="55"/>
      <c r="D22" s="55"/>
      <c r="G22" s="54"/>
    </row>
  </sheetData>
  <mergeCells count="6">
    <mergeCell ref="A19:M19"/>
    <mergeCell ref="A16:B16"/>
    <mergeCell ref="A18:M18"/>
    <mergeCell ref="A2:M2"/>
    <mergeCell ref="A9:M9"/>
    <mergeCell ref="A17:M17"/>
  </mergeCells>
  <printOptions horizontalCentered="1"/>
  <pageMargins left="0.1" right="0.1" top="0.261811024" bottom="0.20866141699999999" header="6.4960630000000005E-2" footer="6.4960630000000005E-2"/>
  <pageSetup paperSize="9" scale="99" orientation="landscape" r:id="rId1"/>
  <headerFooter>
    <oddFooter>&amp;C[&amp;A] - [Page &amp;P of &amp;N]</oddFooter>
  </headerFooter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H18" sqref="H18"/>
    </sheetView>
  </sheetViews>
  <sheetFormatPr defaultColWidth="9.109375" defaultRowHeight="11.4"/>
  <cols>
    <col min="1" max="1" width="32.109375" style="5" customWidth="1"/>
    <col min="2" max="5" width="15.6640625" style="6" customWidth="1"/>
    <col min="6" max="16384" width="9.109375" style="5"/>
  </cols>
  <sheetData>
    <row r="1" spans="1:5" ht="12">
      <c r="A1" s="1" t="s">
        <v>9</v>
      </c>
    </row>
    <row r="2" spans="1:5">
      <c r="A2" s="2"/>
    </row>
    <row r="3" spans="1:5">
      <c r="A3" s="2" t="s">
        <v>10</v>
      </c>
    </row>
    <row r="4" spans="1:5" ht="12">
      <c r="A4" s="1" t="s">
        <v>52</v>
      </c>
    </row>
    <row r="5" spans="1:5" ht="12">
      <c r="A5" s="1" t="s">
        <v>47</v>
      </c>
    </row>
    <row r="6" spans="1:5" s="12" customFormat="1" ht="19.5" customHeight="1">
      <c r="A6" s="44" t="s">
        <v>44</v>
      </c>
      <c r="B6" s="45"/>
      <c r="C6" s="45"/>
      <c r="D6" s="45"/>
      <c r="E6" s="45"/>
    </row>
    <row r="7" spans="1:5" s="12" customFormat="1" ht="19.5" customHeight="1">
      <c r="A7" s="32"/>
      <c r="B7" s="27" t="s">
        <v>24</v>
      </c>
      <c r="C7" s="27" t="s">
        <v>43</v>
      </c>
      <c r="D7" s="27" t="s">
        <v>25</v>
      </c>
      <c r="E7" s="27" t="s">
        <v>26</v>
      </c>
    </row>
    <row r="8" spans="1:5" s="12" customFormat="1" ht="19.5" customHeight="1">
      <c r="A8" s="33" t="s">
        <v>21</v>
      </c>
      <c r="B8" s="34">
        <v>47.93</v>
      </c>
      <c r="C8" s="34">
        <v>51.67</v>
      </c>
      <c r="D8" s="34">
        <v>52.2</v>
      </c>
      <c r="E8" s="35">
        <v>52.13</v>
      </c>
    </row>
    <row r="9" spans="1:5" s="12" customFormat="1" ht="19.5" customHeight="1">
      <c r="A9" s="33" t="s">
        <v>22</v>
      </c>
      <c r="B9" s="34">
        <v>38.1</v>
      </c>
      <c r="C9" s="34">
        <v>37.99</v>
      </c>
      <c r="D9" s="34">
        <v>39.880000000000003</v>
      </c>
      <c r="E9" s="35">
        <v>38.049999999999997</v>
      </c>
    </row>
    <row r="10" spans="1:5" s="12" customFormat="1" ht="19.5" customHeight="1">
      <c r="A10" s="33" t="s">
        <v>15</v>
      </c>
      <c r="B10" s="34">
        <v>9.32</v>
      </c>
      <c r="C10" s="34">
        <v>9.75</v>
      </c>
      <c r="D10" s="34">
        <v>9.18</v>
      </c>
      <c r="E10" s="35">
        <v>8.44</v>
      </c>
    </row>
    <row r="11" spans="1:5" s="12" customFormat="1" ht="19.5" customHeight="1">
      <c r="A11" s="33" t="s">
        <v>16</v>
      </c>
      <c r="B11" s="34">
        <v>310.35000000000002</v>
      </c>
      <c r="C11" s="34">
        <v>328.7</v>
      </c>
      <c r="D11" s="34">
        <v>313.45</v>
      </c>
      <c r="E11" s="35">
        <v>315.95</v>
      </c>
    </row>
    <row r="12" spans="1:5">
      <c r="A12" s="43" t="s">
        <v>48</v>
      </c>
      <c r="B12" s="5"/>
      <c r="C12" s="5"/>
      <c r="D12" s="5"/>
      <c r="E12" s="5"/>
    </row>
  </sheetData>
  <printOptions horizontalCentered="1"/>
  <pageMargins left="0.45" right="0.45" top="0.35" bottom="0.7" header="0.3" footer="0.3"/>
  <pageSetup paperSize="9" scale="99" orientation="portrait" horizontalDpi="4294967293" r:id="rId1"/>
  <headerFooter>
    <oddFooter>&amp;C&amp;"-,Bold"[&amp;A] - [Page &amp;P of &amp;N]</oddFooter>
  </headerFooter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E33" sqref="E33"/>
    </sheetView>
  </sheetViews>
  <sheetFormatPr defaultColWidth="9.109375" defaultRowHeight="11.4"/>
  <cols>
    <col min="1" max="1" width="23.5546875" style="5" customWidth="1"/>
    <col min="2" max="6" width="16.33203125" style="5" customWidth="1"/>
    <col min="7" max="16384" width="9.109375" style="5"/>
  </cols>
  <sheetData>
    <row r="1" spans="1:6" ht="12">
      <c r="A1" s="1" t="s">
        <v>9</v>
      </c>
    </row>
    <row r="2" spans="1:6" ht="12">
      <c r="A2" s="1"/>
    </row>
    <row r="3" spans="1:6">
      <c r="A3" s="2" t="s">
        <v>10</v>
      </c>
    </row>
    <row r="4" spans="1:6" ht="12">
      <c r="A4" s="1" t="s">
        <v>41</v>
      </c>
    </row>
    <row r="5" spans="1:6" ht="12">
      <c r="A5" s="1"/>
    </row>
    <row r="6" spans="1:6" ht="12">
      <c r="A6" s="69" t="s">
        <v>49</v>
      </c>
      <c r="B6" s="69"/>
      <c r="C6" s="69"/>
      <c r="D6" s="69"/>
      <c r="E6" s="69"/>
      <c r="F6" s="69"/>
    </row>
    <row r="7" spans="1:6" ht="12">
      <c r="A7" s="30" t="s">
        <v>27</v>
      </c>
      <c r="B7" s="42" t="s">
        <v>21</v>
      </c>
      <c r="C7" s="42" t="s">
        <v>22</v>
      </c>
      <c r="D7" s="30" t="s">
        <v>27</v>
      </c>
      <c r="E7" s="70" t="s">
        <v>28</v>
      </c>
      <c r="F7" s="71"/>
    </row>
    <row r="8" spans="1:6" s="41" customFormat="1" ht="12">
      <c r="A8" s="39"/>
      <c r="B8" s="62"/>
      <c r="C8" s="63"/>
      <c r="D8" s="40"/>
      <c r="E8" s="42" t="s">
        <v>50</v>
      </c>
      <c r="F8" s="42" t="s">
        <v>51</v>
      </c>
    </row>
    <row r="9" spans="1:6" s="6" customFormat="1">
      <c r="A9" s="31"/>
      <c r="B9" s="64" t="s">
        <v>29</v>
      </c>
      <c r="C9" s="65"/>
      <c r="D9" s="38"/>
      <c r="E9" s="64" t="s">
        <v>23</v>
      </c>
      <c r="F9" s="65"/>
    </row>
    <row r="10" spans="1:6">
      <c r="A10" s="14" t="s">
        <v>30</v>
      </c>
      <c r="B10" s="18">
        <v>894</v>
      </c>
      <c r="C10" s="18">
        <v>529</v>
      </c>
      <c r="D10" s="18" t="s">
        <v>31</v>
      </c>
      <c r="E10" s="19">
        <v>19.05</v>
      </c>
      <c r="F10" s="19">
        <v>9.81</v>
      </c>
    </row>
    <row r="11" spans="1:6">
      <c r="A11" s="14" t="s">
        <v>32</v>
      </c>
      <c r="B11" s="18">
        <v>1024</v>
      </c>
      <c r="C11" s="18">
        <v>600</v>
      </c>
      <c r="D11" s="18" t="s">
        <v>33</v>
      </c>
      <c r="E11" s="19">
        <v>20.54</v>
      </c>
      <c r="F11" s="18">
        <v>10.58</v>
      </c>
    </row>
    <row r="12" spans="1:6">
      <c r="A12" s="14" t="s">
        <v>34</v>
      </c>
      <c r="B12" s="18">
        <v>1052</v>
      </c>
      <c r="C12" s="18">
        <v>631</v>
      </c>
      <c r="D12" s="66"/>
      <c r="E12" s="67"/>
      <c r="F12" s="68"/>
    </row>
    <row r="13" spans="1:6" hidden="1">
      <c r="A13" s="14"/>
      <c r="B13" s="15"/>
      <c r="C13" s="15"/>
      <c r="D13" s="15"/>
      <c r="E13" s="15"/>
      <c r="F13" s="15"/>
    </row>
    <row r="14" spans="1:6">
      <c r="A14" s="72" t="s">
        <v>8</v>
      </c>
      <c r="B14" s="72"/>
      <c r="C14" s="72"/>
      <c r="D14" s="72"/>
      <c r="E14" s="72"/>
      <c r="F14" s="72"/>
    </row>
    <row r="15" spans="1:6" s="17" customFormat="1" ht="28.5" customHeight="1">
      <c r="A15" s="73" t="s">
        <v>35</v>
      </c>
      <c r="B15" s="73"/>
      <c r="C15" s="73"/>
      <c r="D15" s="73"/>
      <c r="E15" s="73"/>
      <c r="F15" s="73"/>
    </row>
    <row r="16" spans="1:6" s="17" customFormat="1" ht="28.5" customHeight="1">
      <c r="A16" s="73" t="s">
        <v>36</v>
      </c>
      <c r="B16" s="73"/>
      <c r="C16" s="73"/>
      <c r="D16" s="73"/>
      <c r="E16" s="73"/>
      <c r="F16" s="73"/>
    </row>
    <row r="17" spans="1:6" ht="51.75" hidden="1" customHeight="1">
      <c r="A17" s="74" t="s">
        <v>37</v>
      </c>
      <c r="B17" s="75"/>
      <c r="C17" s="75"/>
      <c r="D17" s="75"/>
      <c r="E17" s="75"/>
      <c r="F17" s="76"/>
    </row>
    <row r="18" spans="1:6" ht="15" customHeight="1">
      <c r="A18" s="16"/>
      <c r="B18" s="16"/>
      <c r="C18" s="16"/>
      <c r="D18" s="16"/>
      <c r="E18" s="16"/>
      <c r="F18" s="16"/>
    </row>
    <row r="20" spans="1:6" ht="12">
      <c r="A20" s="77" t="s">
        <v>55</v>
      </c>
      <c r="B20" s="78"/>
      <c r="C20" s="79"/>
      <c r="D20" s="1"/>
      <c r="E20" s="1"/>
      <c r="F20" s="1"/>
    </row>
    <row r="21" spans="1:6" ht="31.5" customHeight="1">
      <c r="A21" s="28" t="s">
        <v>27</v>
      </c>
      <c r="B21" s="29" t="s">
        <v>38</v>
      </c>
      <c r="C21" s="29" t="s">
        <v>39</v>
      </c>
    </row>
    <row r="22" spans="1:6">
      <c r="A22" s="61" t="s">
        <v>29</v>
      </c>
      <c r="B22" s="61"/>
      <c r="C22" s="61"/>
    </row>
    <row r="23" spans="1:6">
      <c r="A23" s="13" t="s">
        <v>31</v>
      </c>
      <c r="B23" s="20">
        <v>243</v>
      </c>
      <c r="C23" s="20">
        <v>200</v>
      </c>
    </row>
    <row r="24" spans="1:6">
      <c r="A24" s="13" t="s">
        <v>40</v>
      </c>
      <c r="B24" s="20">
        <v>255</v>
      </c>
      <c r="C24" s="20">
        <v>212</v>
      </c>
    </row>
    <row r="25" spans="1:6">
      <c r="A25" s="13" t="s">
        <v>42</v>
      </c>
      <c r="B25" s="20">
        <v>263</v>
      </c>
      <c r="C25" s="20">
        <v>220</v>
      </c>
    </row>
  </sheetData>
  <mergeCells count="12">
    <mergeCell ref="A22:C22"/>
    <mergeCell ref="B8:C8"/>
    <mergeCell ref="E9:F9"/>
    <mergeCell ref="D12:F12"/>
    <mergeCell ref="A6:F6"/>
    <mergeCell ref="E7:F7"/>
    <mergeCell ref="B9:C9"/>
    <mergeCell ref="A14:F14"/>
    <mergeCell ref="A15:F15"/>
    <mergeCell ref="A16:F16"/>
    <mergeCell ref="A17:F17"/>
    <mergeCell ref="A20:C20"/>
  </mergeCells>
  <printOptions horizontalCentered="1"/>
  <pageMargins left="0.45" right="0.45" top="0.35" bottom="0.7" header="0.3" footer="0.3"/>
  <pageSetup paperSize="9" scale="87" orientation="portrait" horizontalDpi="4294967294" r:id="rId1"/>
  <headerFooter>
    <oddFooter>&amp;C[&amp;A] - [Page &amp;P of &amp;N]</oddFooter>
  </headerFooter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C8" sqref="C8:C10"/>
    </sheetView>
  </sheetViews>
  <sheetFormatPr defaultColWidth="9.109375" defaultRowHeight="11.4"/>
  <cols>
    <col min="1" max="1" width="30" style="5" bestFit="1" customWidth="1"/>
    <col min="2" max="9" width="10" style="5" customWidth="1"/>
    <col min="10" max="16384" width="9.109375" style="5"/>
  </cols>
  <sheetData>
    <row r="1" spans="1:9" ht="12">
      <c r="A1" s="3" t="s">
        <v>9</v>
      </c>
    </row>
    <row r="2" spans="1:9">
      <c r="A2" s="4" t="s">
        <v>10</v>
      </c>
    </row>
    <row r="3" spans="1:9" ht="12">
      <c r="A3" s="3" t="s">
        <v>18</v>
      </c>
    </row>
    <row r="4" spans="1:9" ht="12">
      <c r="A4" s="3" t="s">
        <v>13</v>
      </c>
    </row>
    <row r="5" spans="1:9" ht="22.5" customHeight="1">
      <c r="A5" s="80" t="s">
        <v>46</v>
      </c>
      <c r="B5" s="80"/>
      <c r="C5" s="80"/>
      <c r="D5" s="80"/>
      <c r="E5" s="80"/>
      <c r="F5" s="80"/>
      <c r="G5" s="80"/>
      <c r="H5" s="80"/>
      <c r="I5" s="80"/>
    </row>
    <row r="6" spans="1:9" ht="18.75" customHeight="1">
      <c r="A6" s="36" t="s">
        <v>12</v>
      </c>
      <c r="B6" s="36" t="s">
        <v>0</v>
      </c>
      <c r="C6" s="36" t="s">
        <v>1</v>
      </c>
      <c r="D6" s="36" t="s">
        <v>2</v>
      </c>
      <c r="E6" s="36" t="s">
        <v>3</v>
      </c>
      <c r="F6" s="36" t="s">
        <v>4</v>
      </c>
      <c r="G6" s="36" t="s">
        <v>5</v>
      </c>
      <c r="H6" s="37" t="s">
        <v>19</v>
      </c>
      <c r="I6" s="37" t="s">
        <v>20</v>
      </c>
    </row>
    <row r="7" spans="1:9" s="6" customFormat="1" ht="28.5" customHeight="1">
      <c r="A7" s="7" t="s">
        <v>21</v>
      </c>
      <c r="B7" s="8">
        <v>0</v>
      </c>
      <c r="C7" s="8">
        <v>0</v>
      </c>
      <c r="D7" s="8">
        <v>150</v>
      </c>
      <c r="E7" s="8">
        <v>2723</v>
      </c>
      <c r="F7" s="9">
        <v>2027</v>
      </c>
      <c r="G7" s="9">
        <v>7332.3099999999995</v>
      </c>
      <c r="H7" s="9">
        <v>5180.93</v>
      </c>
      <c r="I7" s="9">
        <v>5151.22</v>
      </c>
    </row>
    <row r="8" spans="1:9" s="6" customFormat="1" ht="28.5" customHeight="1">
      <c r="A8" s="7" t="s">
        <v>22</v>
      </c>
      <c r="B8" s="8">
        <v>0</v>
      </c>
      <c r="C8" s="8">
        <v>0</v>
      </c>
      <c r="D8" s="8">
        <v>2154</v>
      </c>
      <c r="E8" s="8">
        <v>12647</v>
      </c>
      <c r="F8" s="9">
        <v>18775.78</v>
      </c>
      <c r="G8" s="9">
        <v>35166.130000000005</v>
      </c>
      <c r="H8" s="9">
        <v>52286.040000000008</v>
      </c>
      <c r="I8" s="9">
        <v>9278.65</v>
      </c>
    </row>
    <row r="9" spans="1:9" s="6" customFormat="1" ht="28.5" customHeight="1">
      <c r="A9" s="7" t="s">
        <v>16</v>
      </c>
      <c r="B9" s="8">
        <v>3363</v>
      </c>
      <c r="C9" s="8">
        <v>5523</v>
      </c>
      <c r="D9" s="8">
        <v>8362</v>
      </c>
      <c r="E9" s="8">
        <v>10246</v>
      </c>
      <c r="F9" s="9">
        <v>10701.08</v>
      </c>
      <c r="G9" s="9">
        <v>15522.716999999999</v>
      </c>
      <c r="H9" s="9">
        <v>17599.78</v>
      </c>
      <c r="I9" s="9">
        <v>14257.29</v>
      </c>
    </row>
    <row r="10" spans="1:9" s="6" customFormat="1" ht="28.5" customHeight="1">
      <c r="A10" s="7" t="s">
        <v>15</v>
      </c>
      <c r="B10" s="8">
        <v>2067</v>
      </c>
      <c r="C10" s="8">
        <v>3751</v>
      </c>
      <c r="D10" s="8">
        <v>9480</v>
      </c>
      <c r="E10" s="8">
        <v>14384</v>
      </c>
      <c r="F10" s="9">
        <v>17882.689999999999</v>
      </c>
      <c r="G10" s="9">
        <v>19101.53</v>
      </c>
      <c r="H10" s="9">
        <v>28225.41</v>
      </c>
      <c r="I10" s="9">
        <v>17363.66</v>
      </c>
    </row>
    <row r="11" spans="1:9" s="6" customFormat="1" ht="28.5" customHeight="1">
      <c r="A11" s="10" t="s">
        <v>17</v>
      </c>
      <c r="B11" s="11">
        <f>SUM(B7:B10)</f>
        <v>5430</v>
      </c>
      <c r="C11" s="11">
        <f t="shared" ref="C11:I11" si="0">SUM(C7:C10)</f>
        <v>9274</v>
      </c>
      <c r="D11" s="11">
        <f t="shared" si="0"/>
        <v>20146</v>
      </c>
      <c r="E11" s="11">
        <f t="shared" si="0"/>
        <v>40000</v>
      </c>
      <c r="F11" s="11">
        <f t="shared" si="0"/>
        <v>49386.55</v>
      </c>
      <c r="G11" s="11">
        <f t="shared" si="0"/>
        <v>77122.687000000005</v>
      </c>
      <c r="H11" s="11">
        <f t="shared" si="0"/>
        <v>103292.16</v>
      </c>
      <c r="I11" s="11">
        <f t="shared" si="0"/>
        <v>46050.82</v>
      </c>
    </row>
  </sheetData>
  <mergeCells count="1">
    <mergeCell ref="A5:I5"/>
  </mergeCells>
  <printOptions horizontalCentered="1"/>
  <pageMargins left="0.45" right="0.45" top="0.35" bottom="0.45" header="0.3" footer="0.3"/>
  <pageSetup paperSize="9" scale="87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activeCell="L26" sqref="L26"/>
    </sheetView>
  </sheetViews>
  <sheetFormatPr defaultColWidth="9.109375" defaultRowHeight="12"/>
  <cols>
    <col min="1" max="1" width="16.5546875" style="21" bestFit="1" customWidth="1"/>
    <col min="2" max="9" width="10.6640625" style="21" customWidth="1"/>
    <col min="10" max="16384" width="9.109375" style="21"/>
  </cols>
  <sheetData>
    <row r="1" spans="1:9">
      <c r="A1" s="3" t="s">
        <v>9</v>
      </c>
    </row>
    <row r="2" spans="1:9">
      <c r="A2" s="4" t="s">
        <v>10</v>
      </c>
    </row>
    <row r="3" spans="1:9">
      <c r="A3" s="3" t="s">
        <v>18</v>
      </c>
    </row>
    <row r="4" spans="1:9">
      <c r="A4" s="3" t="s">
        <v>13</v>
      </c>
    </row>
    <row r="5" spans="1:9">
      <c r="A5" s="80" t="s">
        <v>45</v>
      </c>
      <c r="B5" s="80"/>
      <c r="C5" s="80"/>
      <c r="D5" s="80"/>
      <c r="E5" s="80"/>
      <c r="F5" s="80"/>
      <c r="G5" s="80"/>
      <c r="H5" s="80"/>
      <c r="I5" s="80"/>
    </row>
    <row r="6" spans="1:9" ht="27.75" customHeight="1">
      <c r="A6" s="81" t="s">
        <v>53</v>
      </c>
      <c r="B6" s="82"/>
      <c r="C6" s="82"/>
      <c r="D6" s="82"/>
      <c r="E6" s="82"/>
      <c r="F6" s="82"/>
      <c r="G6" s="82"/>
      <c r="H6" s="82"/>
      <c r="I6" s="83"/>
    </row>
    <row r="7" spans="1:9" s="26" customFormat="1" ht="23.25" customHeight="1">
      <c r="A7" s="24" t="s">
        <v>14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</row>
    <row r="8" spans="1:9" ht="23.25" customHeight="1">
      <c r="A8" s="22" t="s">
        <v>15</v>
      </c>
      <c r="B8" s="23">
        <v>2098</v>
      </c>
      <c r="C8" s="23">
        <v>2657</v>
      </c>
      <c r="D8" s="23">
        <v>1147</v>
      </c>
      <c r="E8" s="23">
        <v>1057</v>
      </c>
      <c r="F8" s="23">
        <v>970</v>
      </c>
      <c r="G8" s="23">
        <v>978</v>
      </c>
      <c r="H8" s="23">
        <v>974</v>
      </c>
      <c r="I8" s="23">
        <v>955.6</v>
      </c>
    </row>
    <row r="9" spans="1:9" ht="23.25" customHeight="1">
      <c r="A9" s="22" t="s">
        <v>16</v>
      </c>
      <c r="B9" s="23">
        <v>2398</v>
      </c>
      <c r="C9" s="23">
        <v>3635</v>
      </c>
      <c r="D9" s="23">
        <v>1783</v>
      </c>
      <c r="E9" s="23">
        <v>1605</v>
      </c>
      <c r="F9" s="23">
        <v>1554</v>
      </c>
      <c r="G9" s="23">
        <v>1663</v>
      </c>
      <c r="H9" s="23">
        <v>1714</v>
      </c>
      <c r="I9" s="23">
        <v>1814.38</v>
      </c>
    </row>
    <row r="10" spans="1:9" ht="23.25" customHeight="1">
      <c r="A10" s="24" t="s">
        <v>17</v>
      </c>
      <c r="B10" s="25">
        <v>4495.8</v>
      </c>
      <c r="C10" s="25">
        <v>6292.44</v>
      </c>
      <c r="D10" s="25">
        <v>2930.32</v>
      </c>
      <c r="E10" s="25">
        <v>2662</v>
      </c>
      <c r="F10" s="25">
        <v>2523.75</v>
      </c>
      <c r="G10" s="25">
        <v>2640.6</v>
      </c>
      <c r="H10" s="25">
        <v>2688.42</v>
      </c>
      <c r="I10" s="25">
        <f>SUM(I9:I9)</f>
        <v>1814.38</v>
      </c>
    </row>
    <row r="11" spans="1:9" ht="27.75" customHeight="1">
      <c r="A11" s="81" t="s">
        <v>54</v>
      </c>
      <c r="B11" s="82"/>
      <c r="C11" s="82"/>
      <c r="D11" s="82"/>
      <c r="E11" s="82"/>
      <c r="F11" s="82"/>
      <c r="G11" s="82"/>
      <c r="H11" s="82"/>
      <c r="I11" s="83"/>
    </row>
    <row r="12" spans="1:9" s="26" customFormat="1" ht="23.25" customHeight="1">
      <c r="A12" s="24" t="s">
        <v>14</v>
      </c>
      <c r="B12" s="25" t="s">
        <v>0</v>
      </c>
      <c r="C12" s="25" t="s">
        <v>1</v>
      </c>
      <c r="D12" s="25" t="s">
        <v>2</v>
      </c>
      <c r="E12" s="25" t="s">
        <v>3</v>
      </c>
      <c r="F12" s="25" t="s">
        <v>4</v>
      </c>
      <c r="G12" s="25" t="s">
        <v>5</v>
      </c>
      <c r="H12" s="25" t="str">
        <f>+H7</f>
        <v>2008-09</v>
      </c>
      <c r="I12" s="25" t="s">
        <v>7</v>
      </c>
    </row>
    <row r="13" spans="1:9" ht="23.25" customHeight="1">
      <c r="A13" s="22" t="s">
        <v>17</v>
      </c>
      <c r="B13" s="23">
        <v>62.35</v>
      </c>
      <c r="C13" s="23">
        <v>58.74</v>
      </c>
      <c r="D13" s="23">
        <v>26.07</v>
      </c>
      <c r="E13" s="23">
        <v>20.97</v>
      </c>
      <c r="F13" s="23">
        <v>25.27</v>
      </c>
      <c r="G13" s="23">
        <v>28.27</v>
      </c>
      <c r="H13" s="23">
        <v>22</v>
      </c>
      <c r="I13" s="23">
        <v>21.95</v>
      </c>
    </row>
  </sheetData>
  <mergeCells count="3">
    <mergeCell ref="A5:I5"/>
    <mergeCell ref="A6:I6"/>
    <mergeCell ref="A11:I11"/>
  </mergeCells>
  <printOptions horizontalCentered="1"/>
  <pageMargins left="0.45" right="0.45" top="0.35" bottom="0.7" header="0.3" footer="0.3"/>
  <pageSetup paperSize="9" scale="93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CRUDE PRICE (CURRENT)</vt:lpstr>
      <vt:lpstr>RSP(Current)1</vt:lpstr>
      <vt:lpstr>DC(History)</vt:lpstr>
      <vt:lpstr>UR(FAQ)</vt:lpstr>
      <vt:lpstr>Subsidy(History)1</vt:lpstr>
    </vt:vector>
  </TitlesOfParts>
  <Company>PPAC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Rahul Kumar</cp:lastModifiedBy>
  <cp:lastPrinted>2023-05-10T04:48:59Z</cp:lastPrinted>
  <dcterms:created xsi:type="dcterms:W3CDTF">2010-06-04T05:03:59Z</dcterms:created>
  <dcterms:modified xsi:type="dcterms:W3CDTF">2026-10-09T05:09:11Z</dcterms:modified>
</cp:coreProperties>
</file>