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45369226-2524-4435-8C92-DB5889AED288}" xr6:coauthVersionLast="47" xr6:coauthVersionMax="47" xr10:uidLastSave="{00000000-0000-0000-0000-000000000000}"/>
  <bookViews>
    <workbookView xWindow="-120" yWindow="-120" windowWidth="29040" windowHeight="15720" xr2:uid="{56FEEC8C-8DE4-4C1A-BA4D-651EB5B0ECA1}"/>
  </bookViews>
  <sheets>
    <sheet name="Existing Pipelin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Q17" i="1"/>
  <c r="P16" i="1"/>
  <c r="O16" i="1"/>
  <c r="N16" i="1"/>
  <c r="M16" i="1"/>
  <c r="L16" i="1"/>
  <c r="K16" i="1"/>
  <c r="J16" i="1"/>
  <c r="I16" i="1"/>
  <c r="H16" i="1"/>
  <c r="Q16" i="1" s="1"/>
  <c r="G16" i="1"/>
  <c r="F16" i="1"/>
  <c r="E16" i="1"/>
  <c r="Q14" i="1"/>
  <c r="Q12" i="1"/>
  <c r="Q19" i="1" l="1"/>
</calcChain>
</file>

<file path=xl/sharedStrings.xml><?xml version="1.0" encoding="utf-8"?>
<sst xmlns="http://schemas.openxmlformats.org/spreadsheetml/2006/main" count="30" uniqueCount="24">
  <si>
    <t>Nature of pipeline</t>
  </si>
  <si>
    <t>GAIL</t>
  </si>
  <si>
    <t>GSPL</t>
  </si>
  <si>
    <t>PIL</t>
  </si>
  <si>
    <t>IOCL</t>
  </si>
  <si>
    <t>AGCL</t>
  </si>
  <si>
    <t>RGPL</t>
  </si>
  <si>
    <t>GGL</t>
  </si>
  <si>
    <t>DFPCL</t>
  </si>
  <si>
    <t>ONGC</t>
  </si>
  <si>
    <t>GIGL</t>
  </si>
  <si>
    <t>Others*</t>
  </si>
  <si>
    <t>Total</t>
  </si>
  <si>
    <t>Operational</t>
  </si>
  <si>
    <t>Length</t>
  </si>
  <si>
    <t>Capacity</t>
  </si>
  <si>
    <t>Total operational length</t>
  </si>
  <si>
    <t>Under construction</t>
  </si>
  <si>
    <t>Total length</t>
  </si>
  <si>
    <t>20. Common Carrier Natural Gas pipeline network as on 30.09.2024</t>
  </si>
  <si>
    <t>GITL</t>
  </si>
  <si>
    <t>-</t>
  </si>
  <si>
    <r>
      <t>Partially commissioned</t>
    </r>
    <r>
      <rPr>
        <vertAlign val="superscript"/>
        <sz val="7"/>
        <rFont val="Calibri"/>
        <family val="2"/>
      </rPr>
      <t>#</t>
    </r>
  </si>
  <si>
    <t>Source: PNGRB; Length in KMs ; Authorized Capacity in MMSCMD (Arithmetic sum taken for each entity -capacity may vary from pipeline to pipeline); *Others-APGDC, , IGGL, IMC,GTIL,HPPL Consortium of H-Energy. Total authorized Natural Gas pipelines including Tie-in connectivity, dedicated &amp; STPL is 33,475 Kms (P),however total operational and Under Construction Pipeline length is 35,750 Kms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</si>
</sst>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color theme="1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vertAlign val="superscript"/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justify" wrapText="1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shrinkToFit="1"/>
    </xf>
    <xf numFmtId="3" fontId="5" fillId="0" borderId="1" xfId="0" applyNumberFormat="1" applyFont="1" applyBorder="1" applyAlignment="1">
      <alignment horizontal="right" vertical="center" shrinkToFit="1"/>
    </xf>
    <xf numFmtId="3" fontId="5" fillId="4" borderId="1" xfId="0" applyNumberFormat="1" applyFont="1" applyFill="1" applyBorder="1" applyAlignment="1">
      <alignment horizontal="right" vertical="center" shrinkToFit="1"/>
    </xf>
    <xf numFmtId="3" fontId="6" fillId="4" borderId="1" xfId="0" applyNumberFormat="1" applyFont="1" applyFill="1" applyBorder="1" applyAlignment="1">
      <alignment horizontal="right" vertical="center" shrinkToFit="1"/>
    </xf>
    <xf numFmtId="0" fontId="5" fillId="4" borderId="5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shrinkToFit="1"/>
    </xf>
    <xf numFmtId="164" fontId="5" fillId="4" borderId="1" xfId="0" applyNumberFormat="1" applyFont="1" applyFill="1" applyBorder="1" applyAlignment="1">
      <alignment horizontal="right" vertical="center" shrinkToFi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shrinkToFit="1"/>
    </xf>
    <xf numFmtId="0" fontId="6" fillId="5" borderId="2" xfId="0" applyFont="1" applyFill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left" vertical="center" shrinkToFit="1"/>
    </xf>
    <xf numFmtId="3" fontId="6" fillId="5" borderId="1" xfId="0" applyNumberFormat="1" applyFont="1" applyFill="1" applyBorder="1" applyAlignment="1">
      <alignment horizontal="right" vertical="center" shrinkToFi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18" xfId="2" xr:uid="{250A6E88-4C84-4278-B96D-7BE96CE9F9BF}"/>
    <cellStyle name="Percent 2" xfId="1" xr:uid="{D8CFCF45-AD89-4EDA-B0E3-F0983D2CB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F43C-BB49-4783-BF4D-7EAF92CC06C4}">
  <dimension ref="C10:Q20"/>
  <sheetViews>
    <sheetView tabSelected="1" topLeftCell="A4" workbookViewId="0">
      <selection activeCell="C20" sqref="C20:Q20"/>
    </sheetView>
  </sheetViews>
  <sheetFormatPr defaultRowHeight="15" x14ac:dyDescent="0.25"/>
  <cols>
    <col min="3" max="3" width="23.7109375" customWidth="1"/>
  </cols>
  <sheetData>
    <row r="10" spans="3:17" x14ac:dyDescent="0.25">
      <c r="C10" s="2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3:17" x14ac:dyDescent="0.25">
      <c r="C11" s="3" t="s">
        <v>0</v>
      </c>
      <c r="D11" s="4"/>
      <c r="E11" s="5" t="s">
        <v>1</v>
      </c>
      <c r="F11" s="6" t="s">
        <v>2</v>
      </c>
      <c r="G11" s="5" t="s">
        <v>3</v>
      </c>
      <c r="H11" s="5" t="s">
        <v>4</v>
      </c>
      <c r="I11" s="5" t="s">
        <v>5</v>
      </c>
      <c r="J11" s="5" t="s">
        <v>6</v>
      </c>
      <c r="K11" s="5" t="s">
        <v>7</v>
      </c>
      <c r="L11" s="5" t="s">
        <v>8</v>
      </c>
      <c r="M11" s="5" t="s">
        <v>9</v>
      </c>
      <c r="N11" s="5" t="s">
        <v>10</v>
      </c>
      <c r="O11" s="5" t="s">
        <v>20</v>
      </c>
      <c r="P11" s="7" t="s">
        <v>11</v>
      </c>
      <c r="Q11" s="5" t="s">
        <v>12</v>
      </c>
    </row>
    <row r="12" spans="3:17" x14ac:dyDescent="0.25">
      <c r="C12" s="8" t="s">
        <v>13</v>
      </c>
      <c r="D12" s="9" t="s">
        <v>14</v>
      </c>
      <c r="E12" s="10">
        <v>10996</v>
      </c>
      <c r="F12" s="10">
        <v>2722</v>
      </c>
      <c r="G12" s="10">
        <v>1483</v>
      </c>
      <c r="H12" s="10">
        <v>143</v>
      </c>
      <c r="I12" s="10">
        <v>107</v>
      </c>
      <c r="J12" s="10">
        <v>304</v>
      </c>
      <c r="K12" s="10">
        <v>73</v>
      </c>
      <c r="L12" s="10">
        <v>42</v>
      </c>
      <c r="M12" s="10">
        <v>24</v>
      </c>
      <c r="N12" s="10"/>
      <c r="O12" s="10"/>
      <c r="P12" s="11"/>
      <c r="Q12" s="12">
        <f>SUM(E12:O12)</f>
        <v>15894</v>
      </c>
    </row>
    <row r="13" spans="3:17" x14ac:dyDescent="0.25">
      <c r="C13" s="13"/>
      <c r="D13" s="9" t="s">
        <v>15</v>
      </c>
      <c r="E13" s="14">
        <v>233.2</v>
      </c>
      <c r="F13" s="14">
        <v>43</v>
      </c>
      <c r="G13" s="14">
        <v>85</v>
      </c>
      <c r="H13" s="14">
        <v>20</v>
      </c>
      <c r="I13" s="14">
        <v>2.4</v>
      </c>
      <c r="J13" s="14">
        <v>3.5</v>
      </c>
      <c r="K13" s="14">
        <v>5.0999999999999996</v>
      </c>
      <c r="L13" s="14">
        <v>0.7</v>
      </c>
      <c r="M13" s="14">
        <v>6</v>
      </c>
      <c r="N13" s="14"/>
      <c r="O13" s="14"/>
      <c r="P13" s="15"/>
      <c r="Q13" s="12" t="s">
        <v>21</v>
      </c>
    </row>
    <row r="14" spans="3:17" x14ac:dyDescent="0.25">
      <c r="C14" s="16" t="s">
        <v>22</v>
      </c>
      <c r="D14" s="9" t="s">
        <v>14</v>
      </c>
      <c r="E14" s="10">
        <v>4933</v>
      </c>
      <c r="F14" s="10"/>
      <c r="G14" s="10"/>
      <c r="H14" s="10">
        <v>1080</v>
      </c>
      <c r="I14" s="10"/>
      <c r="J14" s="10"/>
      <c r="K14" s="10"/>
      <c r="L14" s="10"/>
      <c r="M14" s="10"/>
      <c r="N14" s="10">
        <v>1302</v>
      </c>
      <c r="O14" s="10">
        <v>364</v>
      </c>
      <c r="P14" s="11"/>
      <c r="Q14" s="12">
        <f>SUM(E14:P14)</f>
        <v>7679</v>
      </c>
    </row>
    <row r="15" spans="3:17" x14ac:dyDescent="0.25">
      <c r="C15" s="17"/>
      <c r="D15" s="9" t="s">
        <v>15</v>
      </c>
      <c r="E15" s="14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8" t="s">
        <v>21</v>
      </c>
    </row>
    <row r="16" spans="3:17" x14ac:dyDescent="0.25">
      <c r="C16" s="19" t="s">
        <v>16</v>
      </c>
      <c r="D16" s="20"/>
      <c r="E16" s="21">
        <f>+E12+E14</f>
        <v>15929</v>
      </c>
      <c r="F16" s="21">
        <f>+F12+F14</f>
        <v>2722</v>
      </c>
      <c r="G16" s="21">
        <f>+G12+G14</f>
        <v>1483</v>
      </c>
      <c r="H16" s="21">
        <f>+H12+H14</f>
        <v>1223</v>
      </c>
      <c r="I16" s="21">
        <f t="shared" ref="I16:P16" si="0">+I12+I14</f>
        <v>107</v>
      </c>
      <c r="J16" s="21">
        <f t="shared" si="0"/>
        <v>304</v>
      </c>
      <c r="K16" s="21">
        <f t="shared" si="0"/>
        <v>73</v>
      </c>
      <c r="L16" s="21">
        <f t="shared" si="0"/>
        <v>42</v>
      </c>
      <c r="M16" s="21">
        <f t="shared" si="0"/>
        <v>24</v>
      </c>
      <c r="N16" s="21">
        <f t="shared" si="0"/>
        <v>1302</v>
      </c>
      <c r="O16" s="21">
        <f t="shared" si="0"/>
        <v>364</v>
      </c>
      <c r="P16" s="21">
        <f t="shared" si="0"/>
        <v>0</v>
      </c>
      <c r="Q16" s="21">
        <f>SUM(E16:P16)</f>
        <v>23573</v>
      </c>
    </row>
    <row r="17" spans="3:17" x14ac:dyDescent="0.25">
      <c r="C17" s="8" t="s">
        <v>17</v>
      </c>
      <c r="D17" s="9" t="s">
        <v>14</v>
      </c>
      <c r="E17" s="10">
        <v>2605</v>
      </c>
      <c r="F17" s="10">
        <v>100</v>
      </c>
      <c r="G17" s="10"/>
      <c r="H17" s="10">
        <v>65</v>
      </c>
      <c r="I17" s="10"/>
      <c r="J17" s="10"/>
      <c r="K17" s="10"/>
      <c r="L17" s="10"/>
      <c r="M17" s="10"/>
      <c r="N17" s="10">
        <v>0</v>
      </c>
      <c r="O17" s="10">
        <v>220</v>
      </c>
      <c r="P17" s="11">
        <v>2640</v>
      </c>
      <c r="Q17" s="12">
        <f>SUM(E17:P17)</f>
        <v>5630</v>
      </c>
    </row>
    <row r="18" spans="3:17" x14ac:dyDescent="0.25">
      <c r="C18" s="13"/>
      <c r="D18" s="9" t="s">
        <v>15</v>
      </c>
      <c r="E18" s="15">
        <v>26.3</v>
      </c>
      <c r="F18" s="15">
        <v>3</v>
      </c>
      <c r="G18" s="15"/>
      <c r="H18" s="15">
        <v>1</v>
      </c>
      <c r="I18" s="15"/>
      <c r="J18" s="15"/>
      <c r="K18" s="15"/>
      <c r="L18" s="15"/>
      <c r="M18" s="15"/>
      <c r="N18" s="15">
        <v>0</v>
      </c>
      <c r="O18" s="15">
        <v>36</v>
      </c>
      <c r="P18" s="15">
        <v>42</v>
      </c>
      <c r="Q18" s="18" t="s">
        <v>21</v>
      </c>
    </row>
    <row r="19" spans="3:17" x14ac:dyDescent="0.25">
      <c r="C19" s="22" t="s">
        <v>18</v>
      </c>
      <c r="D19" s="23"/>
      <c r="E19" s="21">
        <f>+E12+E14+E17</f>
        <v>18534</v>
      </c>
      <c r="F19" s="21">
        <f t="shared" ref="F19:P19" si="1">+F12+F14+F17</f>
        <v>2822</v>
      </c>
      <c r="G19" s="21">
        <f t="shared" si="1"/>
        <v>1483</v>
      </c>
      <c r="H19" s="21">
        <f t="shared" si="1"/>
        <v>1288</v>
      </c>
      <c r="I19" s="21">
        <f t="shared" si="1"/>
        <v>107</v>
      </c>
      <c r="J19" s="21">
        <f t="shared" si="1"/>
        <v>304</v>
      </c>
      <c r="K19" s="21">
        <f t="shared" si="1"/>
        <v>73</v>
      </c>
      <c r="L19" s="21">
        <f t="shared" si="1"/>
        <v>42</v>
      </c>
      <c r="M19" s="21">
        <f>+M12+M14+M17</f>
        <v>24</v>
      </c>
      <c r="N19" s="21">
        <f t="shared" si="1"/>
        <v>1302</v>
      </c>
      <c r="O19" s="21">
        <f t="shared" si="1"/>
        <v>584</v>
      </c>
      <c r="P19" s="21">
        <f t="shared" si="1"/>
        <v>2640</v>
      </c>
      <c r="Q19" s="21">
        <f>+Q12+Q14+Q17</f>
        <v>29203</v>
      </c>
    </row>
    <row r="20" spans="3:17" x14ac:dyDescent="0.25">
      <c r="C20" s="1" t="s">
        <v>23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</sheetData>
  <mergeCells count="8">
    <mergeCell ref="C17:C18"/>
    <mergeCell ref="C19:D19"/>
    <mergeCell ref="C20:Q20"/>
    <mergeCell ref="C10:Q10"/>
    <mergeCell ref="C11:D11"/>
    <mergeCell ref="C12:C13"/>
    <mergeCell ref="C14:C15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Existing Pipelines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Lokesh Mehta</cp:lastModifiedBy>
  <cp:revision/>
  <dcterms:created xsi:type="dcterms:W3CDTF">2022-10-12T05:56:57Z</dcterms:created>
  <dcterms:modified xsi:type="dcterms:W3CDTF">2024-12-23T08:39:05Z</dcterms:modified>
  <cp:category/>
  <cp:contentStatus/>
</cp:coreProperties>
</file>