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0\Downloads\"/>
    </mc:Choice>
  </mc:AlternateContent>
  <xr:revisionPtr revIDLastSave="0" documentId="13_ncr:1_{3E0416CC-2DD0-46AE-95A4-730A56B5A1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alled refining capacity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I">#REF!</definedName>
    <definedName name="\P">#REF!</definedName>
    <definedName name="_________PG8" localSheetId="0">#REF!</definedName>
    <definedName name="_________PG8">#REF!</definedName>
    <definedName name="________PG8" localSheetId="0">#REF!</definedName>
    <definedName name="________PG8">#REF!</definedName>
    <definedName name="_______PG8" localSheetId="0">#REF!</definedName>
    <definedName name="_______PG8">#REF!</definedName>
    <definedName name="______PG8" localSheetId="0">#REF!</definedName>
    <definedName name="______PG8">#REF!</definedName>
    <definedName name="_____PG8" localSheetId="0">#REF!</definedName>
    <definedName name="_____PG8">#REF!</definedName>
    <definedName name="____PG8" localSheetId="0">#REF!</definedName>
    <definedName name="____PG8">#REF!</definedName>
    <definedName name="___PG8" localSheetId="0">#REF!</definedName>
    <definedName name="___PG8">#REF!</definedName>
    <definedName name="__PG8" localSheetId="0">#REF!</definedName>
    <definedName name="__PG8">#REF!</definedName>
    <definedName name="__rtp29">[1]RTP!#REF!</definedName>
    <definedName name="_1998_1999" localSheetId="0">#REF!</definedName>
    <definedName name="_1998_1999">#REF!</definedName>
    <definedName name="_1999_0000" localSheetId="0">#REF!</definedName>
    <definedName name="_1999_0000">#REF!</definedName>
    <definedName name="_1999_2000" localSheetId="0">#REF!</definedName>
    <definedName name="_1999_2000">#REF!</definedName>
    <definedName name="_2000_2001" localSheetId="0">#REF!</definedName>
    <definedName name="_2000_2001">#REF!</definedName>
    <definedName name="_2000_2002" localSheetId="0">#REF!</definedName>
    <definedName name="_2000_2002">#REF!</definedName>
    <definedName name="_2001_2002" localSheetId="0">#REF!</definedName>
    <definedName name="_2001_2002">#REF!</definedName>
    <definedName name="_94_95RE" localSheetId="0">#REF!</definedName>
    <definedName name="_94_95RE">#REF!</definedName>
    <definedName name="_95_96BE" localSheetId="0">#REF!</definedName>
    <definedName name="_95_96BE">#REF!</definedName>
    <definedName name="_9596ACT_OH" localSheetId="0">#REF!</definedName>
    <definedName name="_9596ACT_OH">#REF!</definedName>
    <definedName name="_9697BE_OH" localSheetId="0">#REF!</definedName>
    <definedName name="_9697BE_OH">#REF!</definedName>
    <definedName name="_9697RE_CALC" localSheetId="0">#REF!</definedName>
    <definedName name="_9697RE_CALC">#REF!</definedName>
    <definedName name="_9798_BEOH" localSheetId="0">#REF!</definedName>
    <definedName name="_9798_BEOH">#REF!</definedName>
    <definedName name="_9798BECALC" localSheetId="0">#REF!</definedName>
    <definedName name="_9798BECALC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NEW1" localSheetId="0">#REF!</definedName>
    <definedName name="_NEW1">#REF!</definedName>
    <definedName name="_NEW2" localSheetId="0">#REF!</definedName>
    <definedName name="_NEW2">#REF!</definedName>
    <definedName name="_Order1" hidden="1">255</definedName>
    <definedName name="_PG8" localSheetId="0">#REF!</definedName>
    <definedName name="_PG8">#REF!</definedName>
    <definedName name="_Sort" localSheetId="0" hidden="1">#REF!</definedName>
    <definedName name="_Sor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a" localSheetId="0" hidden="1">{#N/A,#N/A,FALSE,"F-YLDS";#N/A,#N/A,FALSE,"ASP";#N/A,#N/A,FALSE,"FRPRD"}</definedName>
    <definedName name="a" hidden="1">{#N/A,#N/A,FALSE,"F-YLDS";#N/A,#N/A,FALSE,"ASP";#N/A,#N/A,FALSE,"FRPRD"}</definedName>
    <definedName name="aa">'[2]IPP EXSTR-PRICE'!#REF!</definedName>
    <definedName name="ab">[3]FROPEX!#REF!</definedName>
    <definedName name="abc" localSheetId="0" hidden="1">#REF!</definedName>
    <definedName name="abc" hidden="1">#REF!</definedName>
    <definedName name="actual9899" localSheetId="0">#REF!</definedName>
    <definedName name="actual9899">#REF!</definedName>
    <definedName name="alloc_LR" localSheetId="0">#REF!</definedName>
    <definedName name="alloc_LR">#REF!</definedName>
    <definedName name="Ankleshwar">#REF!</definedName>
    <definedName name="aq" localSheetId="0" hidden="1">{#N/A,#N/A,FALSE,"FRPRD"}</definedName>
    <definedName name="aq" hidden="1">{#N/A,#N/A,FALSE,"FRPRD"}</definedName>
    <definedName name="asd">'[4]Fuel Exp'!$A$1:$F$44</definedName>
    <definedName name="ASSUMPTIONS">'[2]IPP EXSTR-PRICE'!#REF!</definedName>
    <definedName name="ATT_XII" localSheetId="0">#REF!</definedName>
    <definedName name="ATT_XII">#REF!</definedName>
    <definedName name="ATTXVI" localSheetId="0">#REF!</definedName>
    <definedName name="ATTXVI">#REF!</definedName>
    <definedName name="b" localSheetId="0" hidden="1">{#N/A,#N/A,FALSE,"F-YLDS";#N/A,#N/A,FALSE,"ASP";#N/A,#N/A,FALSE,"FRPRD"}</definedName>
    <definedName name="b" hidden="1">{#N/A,#N/A,FALSE,"F-YLDS";#N/A,#N/A,FALSE,"ASP";#N/A,#N/A,FALSE,"FRPRD"}</definedName>
    <definedName name="BASIS" localSheetId="0">#REF!</definedName>
    <definedName name="BASIS">#REF!</definedName>
    <definedName name="BE" localSheetId="0">#REF!</definedName>
    <definedName name="BE">#REF!</definedName>
    <definedName name="BE_CHEM" localSheetId="0">#REF!</definedName>
    <definedName name="BE_CHEM">#REF!</definedName>
    <definedName name="bemargin9900" localSheetId="0">#REF!</definedName>
    <definedName name="bemargin9900">#REF!</definedName>
    <definedName name="CATALYST" localSheetId="0">#REF!</definedName>
    <definedName name="CATALYST">#REF!</definedName>
    <definedName name="CAUSTIC" localSheetId="0">#REF!</definedName>
    <definedName name="CAUSTIC">#REF!</definedName>
    <definedName name="cd" localSheetId="0" hidden="1">{#N/A,#N/A,FALSE,"FRPRD"}</definedName>
    <definedName name="cd" hidden="1">{#N/A,#N/A,FALSE,"FRPRD"}</definedName>
    <definedName name="CHARTLR" localSheetId="0">#REF!</definedName>
    <definedName name="CHARTLR">#REF!</definedName>
    <definedName name="CheckList" localSheetId="0">#REF!</definedName>
    <definedName name="CheckList">#REF!</definedName>
    <definedName name="CHEM_BE" localSheetId="0">#REF!</definedName>
    <definedName name="CHEM_BE">#REF!</definedName>
    <definedName name="CHEM_RE" localSheetId="0">#REF!</definedName>
    <definedName name="CHEM_RE">#REF!</definedName>
    <definedName name="CHEMICAL">[3]FROPEX!#REF!</definedName>
    <definedName name="chemicals" localSheetId="0">#REF!</definedName>
    <definedName name="chemicals">#REF!</definedName>
    <definedName name="CLOSINGSTOCKFR" localSheetId="0">#REF!</definedName>
    <definedName name="CLOSINGSTOCKFR">#REF!</definedName>
    <definedName name="COASTAL" localSheetId="0">#REF!</definedName>
    <definedName name="COASTAL">#REF!</definedName>
    <definedName name="conv_mogas92">[5]conversion!$B$3</definedName>
    <definedName name="CPP" localSheetId="0">#REF!</definedName>
    <definedName name="CPP">#REF!</definedName>
    <definedName name="d" localSheetId="0" hidden="1">{#N/A,#N/A,FALSE,"F-YLDS";#N/A,#N/A,FALSE,"ASP";#N/A,#N/A,FALSE,"FRPRD"}</definedName>
    <definedName name="d" hidden="1">{#N/A,#N/A,FALSE,"F-YLDS";#N/A,#N/A,FALSE,"ASP";#N/A,#N/A,FALSE,"FRPRD"}</definedName>
    <definedName name="de">'[6]margin -annex1'!$A$1:$J$72</definedName>
    <definedName name="df" localSheetId="0" hidden="1">{#N/A,#N/A,FALSE,"FRPRD"}</definedName>
    <definedName name="df" hidden="1">{#N/A,#N/A,FALSE,"FRPRD"}</definedName>
    <definedName name="DFWHOLE" localSheetId="0">#REF!</definedName>
    <definedName name="DFWHOLE">#REF!</definedName>
    <definedName name="DISP" localSheetId="0">#REF!</definedName>
    <definedName name="DISP">#REF!</definedName>
    <definedName name="DISP_M3" localSheetId="0">#REF!</definedName>
    <definedName name="DISP_M3">#REF!</definedName>
    <definedName name="Disposal" localSheetId="0">#REF!</definedName>
    <definedName name="Disposal">#REF!</definedName>
    <definedName name="DWA" localSheetId="0">#REF!</definedName>
    <definedName name="DWA">#REF!</definedName>
    <definedName name="e" localSheetId="0">{#N/A,#N/A,FALSE,"FRPRD"}</definedName>
    <definedName name="e">{#N/A,#N/A,FALSE,"FRPRD"}</definedName>
    <definedName name="ed" localSheetId="0" hidden="1">{#N/A,#N/A,FALSE,"FRPRD"}</definedName>
    <definedName name="ed" hidden="1">{#N/A,#N/A,FALSE,"FRPRD"}</definedName>
    <definedName name="ELEC_FR" localSheetId="0">#REF!</definedName>
    <definedName name="ELEC_FR">#REF!</definedName>
    <definedName name="ELEC_LR" localSheetId="0">#REF!</definedName>
    <definedName name="ELEC_LR">#REF!</definedName>
    <definedName name="ELECT" localSheetId="0">#REF!</definedName>
    <definedName name="ELECT">#REF!</definedName>
    <definedName name="ELECTRICITY" localSheetId="0">#REF!</definedName>
    <definedName name="ELECTRICITY">#REF!</definedName>
    <definedName name="elhsd" localSheetId="0">#REF!</definedName>
    <definedName name="elhsd">#REF!</definedName>
    <definedName name="er" localSheetId="0" hidden="1">{#N/A,#N/A,FALSE,"F-YLDS";#N/A,#N/A,FALSE,"ASP";#N/A,#N/A,FALSE,"FRPRD"}</definedName>
    <definedName name="er" hidden="1">{#N/A,#N/A,FALSE,"F-YLDS";#N/A,#N/A,FALSE,"ASP";#N/A,#N/A,FALSE,"FRPRD"}</definedName>
    <definedName name="Exp." localSheetId="0" hidden="1">{#N/A,#N/A,FALSE,"F-YLDS";#N/A,#N/A,FALSE,"ASP";#N/A,#N/A,FALSE,"FRPRD"}</definedName>
    <definedName name="Exp." hidden="1">{#N/A,#N/A,FALSE,"F-YLDS";#N/A,#N/A,FALSE,"ASP";#N/A,#N/A,FALSE,"FRPRD"}</definedName>
    <definedName name="f" localSheetId="0">{#N/A,#N/A,FALSE,"FRPRD"}</definedName>
    <definedName name="f">{#N/A,#N/A,FALSE,"FRPRD"}</definedName>
    <definedName name="F_YLDS" localSheetId="0">#REF!</definedName>
    <definedName name="F_YLDS">#REF!</definedName>
    <definedName name="FBE" localSheetId="0">#REF!</definedName>
    <definedName name="FBE">#REF!</definedName>
    <definedName name="fg" localSheetId="0" hidden="1">{#N/A,#N/A,FALSE,"FRPRD"}</definedName>
    <definedName name="fg" hidden="1">{#N/A,#N/A,FALSE,"FRPRD"}</definedName>
    <definedName name="FO" localSheetId="0">#REF!</definedName>
    <definedName name="FO">#REF!</definedName>
    <definedName name="FR">#N/A</definedName>
    <definedName name="FR_1" localSheetId="0">#REF!</definedName>
    <definedName name="FR_1">#REF!</definedName>
    <definedName name="FR_2" localSheetId="0">#REF!</definedName>
    <definedName name="FR_2">#REF!</definedName>
    <definedName name="FRCHEM" localSheetId="0">#REF!</definedName>
    <definedName name="FRCHEM">#REF!</definedName>
    <definedName name="FRCLSTOCK" localSheetId="0">#REF!</definedName>
    <definedName name="FRCLSTOCK">#REF!</definedName>
    <definedName name="FRE" localSheetId="0">#REF!</definedName>
    <definedName name="FRE">#REF!</definedName>
    <definedName name="FROPEX" localSheetId="0">#REF!</definedName>
    <definedName name="FROPEX">#REF!</definedName>
    <definedName name="FRPROD" localSheetId="0">#REF!</definedName>
    <definedName name="FRPROD">#REF!</definedName>
    <definedName name="FRSALES" localSheetId="0">#REF!</definedName>
    <definedName name="FRSALES">#REF!</definedName>
    <definedName name="FRWELFARE" localSheetId="0">#REF!</definedName>
    <definedName name="FRWELFARE">#REF!</definedName>
    <definedName name="g" localSheetId="0" hidden="1">{#N/A,#N/A,FALSE,"F-YLDS";#N/A,#N/A,FALSE,"ASP";#N/A,#N/A,FALSE,"FRPRD"}</definedName>
    <definedName name="g" hidden="1">{#N/A,#N/A,FALSE,"F-YLDS";#N/A,#N/A,FALSE,"ASP";#N/A,#N/A,FALSE,"FRPRD"}</definedName>
    <definedName name="gfd">'[7]Fuel Exp'!$A$1:$F$44</definedName>
    <definedName name="gggg" localSheetId="0">#REF!</definedName>
    <definedName name="gggg">#REF!</definedName>
    <definedName name="ggggg" localSheetId="0">#REF!</definedName>
    <definedName name="ggggg">#REF!</definedName>
    <definedName name="gh" localSheetId="0" hidden="1">{#N/A,#N/A,FALSE,"F-YLDS";#N/A,#N/A,FALSE,"ASP";#N/A,#N/A,FALSE,"FRPRD"}</definedName>
    <definedName name="gh" hidden="1">{#N/A,#N/A,FALSE,"F-YLDS";#N/A,#N/A,FALSE,"ASP";#N/A,#N/A,FALSE,"FRPRD"}</definedName>
    <definedName name="h" localSheetId="0">{#N/A,#N/A,FALSE,"FRPRD"}</definedName>
    <definedName name="h">{#N/A,#N/A,FALSE,"FRPRD"}</definedName>
    <definedName name="Hazira">#REF!</definedName>
    <definedName name="hg" localSheetId="0" hidden="1">{#N/A,#N/A,FALSE,"F-YLDS";#N/A,#N/A,FALSE,"ASP";#N/A,#N/A,FALSE,"FRPRD"}</definedName>
    <definedName name="hg" hidden="1">{#N/A,#N/A,FALSE,"F-YLDS";#N/A,#N/A,FALSE,"ASP";#N/A,#N/A,FALSE,"FRPRD"}</definedName>
    <definedName name="hsd" localSheetId="0">#REF!</definedName>
    <definedName name="hsd">#REF!</definedName>
    <definedName name="i" localSheetId="0" hidden="1">{#N/A,#N/A,FALSE,"F-YLDS";#N/A,#N/A,FALSE,"ASP";#N/A,#N/A,FALSE,"FRPRD"}</definedName>
    <definedName name="i" hidden="1">{#N/A,#N/A,FALSE,"F-YLDS";#N/A,#N/A,FALSE,"ASP";#N/A,#N/A,FALSE,"FRPRD"}</definedName>
    <definedName name="IFO" localSheetId="0">#REF!</definedName>
    <definedName name="IFO">#REF!</definedName>
    <definedName name="ik" localSheetId="0" hidden="1">{#N/A,#N/A,FALSE,"FRPRD"}</definedName>
    <definedName name="ik" hidden="1">{#N/A,#N/A,FALSE,"FRPRD"}</definedName>
    <definedName name="Impact" localSheetId="0">#REF!</definedName>
    <definedName name="Impact">#REF!</definedName>
    <definedName name="INIT">#REF!</definedName>
    <definedName name="INLAND" localSheetId="0">#REF!</definedName>
    <definedName name="INLAND">#REF!</definedName>
    <definedName name="INPUTPARA">'[2]IPP EXSTR-PRICE'!#REF!</definedName>
    <definedName name="INSUR" localSheetId="0">#REF!</definedName>
    <definedName name="INSUR">#REF!</definedName>
    <definedName name="INSURANCE" localSheetId="0">#REF!</definedName>
    <definedName name="INSURANCE">#REF!</definedName>
    <definedName name="INTLWHOLE" localSheetId="0">#REF!</definedName>
    <definedName name="INTLWHOLE">#REF!</definedName>
    <definedName name="Inventory" localSheetId="0">#REF!</definedName>
    <definedName name="Inventory">#REF!</definedName>
    <definedName name="j" localSheetId="0" hidden="1">{#N/A,#N/A,FALSE,"FRPRD"}</definedName>
    <definedName name="j" hidden="1">{#N/A,#N/A,FALSE,"FRPRD"}</definedName>
    <definedName name="jc" localSheetId="0" hidden="1">{#N/A,#N/A,FALSE,"FRPRD"}</definedName>
    <definedName name="jc" hidden="1">{#N/A,#N/A,FALSE,"FRPRD"}</definedName>
    <definedName name="jhc" localSheetId="0" hidden="1">{#N/A,#N/A,FALSE,"F-YLDS";#N/A,#N/A,FALSE,"ASP";#N/A,#N/A,FALSE,"FRPRD"}</definedName>
    <definedName name="jhc" hidden="1">{#N/A,#N/A,FALSE,"F-YLDS";#N/A,#N/A,FALSE,"ASP";#N/A,#N/A,FALSE,"FRPRD"}</definedName>
    <definedName name="jk" localSheetId="0" hidden="1">{#N/A,#N/A,FALSE,"FRPRD"}</definedName>
    <definedName name="jk" hidden="1">{#N/A,#N/A,FALSE,"FRPRD"}</definedName>
    <definedName name="k" localSheetId="0" hidden="1">{#N/A,#N/A,FALSE,"FRPRD"}</definedName>
    <definedName name="k" hidden="1">{#N/A,#N/A,FALSE,"FRPRD"}</definedName>
    <definedName name="LBE" localSheetId="0">#REF!</definedName>
    <definedName name="LBE">#REF!</definedName>
    <definedName name="LDO" localSheetId="0">#REF!</definedName>
    <definedName name="LDO">#REF!</definedName>
    <definedName name="LEAP">#REF!</definedName>
    <definedName name="LR">#N/A</definedName>
    <definedName name="LR_1" localSheetId="0">#REF!</definedName>
    <definedName name="LR_1">#REF!</definedName>
    <definedName name="LR_2" localSheetId="0">#REF!</definedName>
    <definedName name="LR_2">#REF!</definedName>
    <definedName name="LRCHEM" localSheetId="0">#REF!</definedName>
    <definedName name="LRCHEM">#REF!</definedName>
    <definedName name="LRCLSTOCK" localSheetId="0">#REF!</definedName>
    <definedName name="LRCLSTOCK">#REF!</definedName>
    <definedName name="LRE" localSheetId="0">#REF!</definedName>
    <definedName name="LRE">#REF!</definedName>
    <definedName name="LRPROD" localSheetId="0">#REF!</definedName>
    <definedName name="LRPROD">#REF!</definedName>
    <definedName name="LRSALES" localSheetId="0">#REF!</definedName>
    <definedName name="LRSALES">#REF!</definedName>
    <definedName name="LRWELFARE" localSheetId="0">#REF!</definedName>
    <definedName name="LRWELFARE">#REF!</definedName>
    <definedName name="m" localSheetId="0" hidden="1">{#N/A,#N/A,FALSE,"F-YLDS";#N/A,#N/A,FALSE,"ASP";#N/A,#N/A,FALSE,"FRPRD"}</definedName>
    <definedName name="m" hidden="1">{#N/A,#N/A,FALSE,"F-YLDS";#N/A,#N/A,FALSE,"ASP";#N/A,#N/A,FALSE,"FRPRD"}</definedName>
    <definedName name="M_R">[3]FROPEX!#REF!</definedName>
    <definedName name="MAN" localSheetId="0">#REF!</definedName>
    <definedName name="MAN">#REF!</definedName>
    <definedName name="MANPOWER" localSheetId="0">#REF!</definedName>
    <definedName name="MANPOWER">#REF!</definedName>
    <definedName name="Margins2">'[8]Margins 2'!#REF!</definedName>
    <definedName name="MCSORT" localSheetId="0">#REF!</definedName>
    <definedName name="MCSORT">#REF!</definedName>
    <definedName name="Minas_dates" localSheetId="0">#REF!</definedName>
    <definedName name="Minas_dates">#REF!</definedName>
    <definedName name="Minas_prices" localSheetId="0">#REF!</definedName>
    <definedName name="Minas_prices">#REF!</definedName>
    <definedName name="MINASCHEM1">[3]LROPEXCR!$U$180:$AC$211</definedName>
    <definedName name="ms" localSheetId="0">#REF!</definedName>
    <definedName name="ms">#REF!</definedName>
    <definedName name="myRange">[9]GUJ!$B$1</definedName>
    <definedName name="n" localSheetId="0" hidden="1">{#N/A,#N/A,FALSE,"FRPRD"}</definedName>
    <definedName name="n" hidden="1">{#N/A,#N/A,FALSE,"FRPRD"}</definedName>
    <definedName name="NET_MON" localSheetId="0">#REF!</definedName>
    <definedName name="NET_MON">#REF!</definedName>
    <definedName name="NMP" localSheetId="0">#REF!</definedName>
    <definedName name="NMP">#REF!</definedName>
    <definedName name="NONLEAP">#REF!</definedName>
    <definedName name="nzdec05" localSheetId="0">#REF!</definedName>
    <definedName name="nzdec05">#REF!</definedName>
    <definedName name="o" localSheetId="0" hidden="1">{#N/A,#N/A,FALSE,"FRPRD"}</definedName>
    <definedName name="o" hidden="1">{#N/A,#N/A,FALSE,"FRPRD"}</definedName>
    <definedName name="OEBACT_INDUS" localSheetId="0">#REF!</definedName>
    <definedName name="OEBACT_INDUS">#REF!</definedName>
    <definedName name="OEBACT_IOCL" localSheetId="0">#REF!</definedName>
    <definedName name="OEBACT_IOCL">#REF!</definedName>
    <definedName name="ol" localSheetId="0" hidden="1">{#N/A,#N/A,FALSE,"F-YLDS";#N/A,#N/A,FALSE,"ASP";#N/A,#N/A,FALSE,"FRPRD"}</definedName>
    <definedName name="ol" hidden="1">{#N/A,#N/A,FALSE,"F-YLDS";#N/A,#N/A,FALSE,"ASP";#N/A,#N/A,FALSE,"FRPRD"}</definedName>
    <definedName name="OLEUM_TEL" localSheetId="0">#REF!</definedName>
    <definedName name="OLEUM_TEL">#REF!</definedName>
    <definedName name="OPEX" localSheetId="0">#REF!</definedName>
    <definedName name="OPEX">#REF!</definedName>
    <definedName name="OPEX_FR_1" localSheetId="0">#REF!</definedName>
    <definedName name="OPEX_FR_1">#REF!</definedName>
    <definedName name="OPEX_FR_2" localSheetId="0">#REF!</definedName>
    <definedName name="OPEX_FR_2">#REF!</definedName>
    <definedName name="OPEX_LR" localSheetId="0">#REF!</definedName>
    <definedName name="OPEX_LR">#REF!</definedName>
    <definedName name="opexFR" localSheetId="0">#REF!</definedName>
    <definedName name="opexFR">#REF!</definedName>
    <definedName name="opexLR" localSheetId="0">#REF!</definedName>
    <definedName name="opexLR">#REF!</definedName>
    <definedName name="OT" localSheetId="0">#REF!</definedName>
    <definedName name="OT">#REF!</definedName>
    <definedName name="OVEREADS" localSheetId="0">#REF!</definedName>
    <definedName name="OVEREADS">#REF!</definedName>
    <definedName name="OVERHEADS" localSheetId="0">#REF!</definedName>
    <definedName name="OVERHEADS">#REF!</definedName>
    <definedName name="p" localSheetId="0" hidden="1">{#N/A,#N/A,FALSE,"FRPRD"}</definedName>
    <definedName name="p" hidden="1">{#N/A,#N/A,FALSE,"FRPRD"}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HENOL">#N/A</definedName>
    <definedName name="pl" localSheetId="0" hidden="1">{#N/A,#N/A,FALSE,"FRPRD"}</definedName>
    <definedName name="pl" hidden="1">{#N/A,#N/A,FALSE,"FRPRD"}</definedName>
    <definedName name="PPACBU" localSheetId="0">#REF!</definedName>
    <definedName name="PPACBU">#REF!</definedName>
    <definedName name="Pr_Ar_BRPL_PRD">[9]GUJ!$B$73:$O$190</definedName>
    <definedName name="Pr_Ar_CBR_PRD">[9]GUJ!$B$73:$O$190</definedName>
    <definedName name="Pr_Ar_CPCLM_CRD">[9]GUJ!$B$5:$O$72</definedName>
    <definedName name="Pr_Ar_CPCPM_PRD">[9]GUJ!$B$73:$O$190</definedName>
    <definedName name="Pr_IND_ILPvsACT">[9]GUJ!$AA$5:$AX$123</definedName>
    <definedName name="Pr_IOC_ILPvsACT">[9]GUJ!$B$5:$Z$123</definedName>
    <definedName name="_xlnm.Print_Area" localSheetId="0">#REF!</definedName>
    <definedName name="_xlnm.Print_Area">#REF!</definedName>
    <definedName name="_xlnm.Print_Titles">#N/A</definedName>
    <definedName name="Print1">#REF!</definedName>
    <definedName name="production" localSheetId="0">#REF!</definedName>
    <definedName name="production">#REF!</definedName>
    <definedName name="productionyield" localSheetId="0">#REF!</definedName>
    <definedName name="productionyield">#REF!</definedName>
    <definedName name="PROPOSED_RE9697" localSheetId="0">#REF!</definedName>
    <definedName name="PROPOSED_RE9697">#REF!</definedName>
    <definedName name="q" localSheetId="0" hidden="1">{#N/A,#N/A,FALSE,"FRPRD"}</definedName>
    <definedName name="q" hidden="1">{#N/A,#N/A,FALSE,"FRPRD"}</definedName>
    <definedName name="qa" localSheetId="0" hidden="1">{#N/A,#N/A,FALSE,"FRPRD"}</definedName>
    <definedName name="qa" hidden="1">{#N/A,#N/A,FALSE,"FRPRD"}</definedName>
    <definedName name="qw" localSheetId="0" hidden="1">{#N/A,#N/A,FALSE,"F-YLDS";#N/A,#N/A,FALSE,"ASP";#N/A,#N/A,FALSE,"FRPRD"}</definedName>
    <definedName name="qw" hidden="1">{#N/A,#N/A,FALSE,"F-YLDS";#N/A,#N/A,FALSE,"ASP";#N/A,#N/A,FALSE,"FRPRD"}</definedName>
    <definedName name="qwe">'[4]Lube Exp'!$A$1:$F$38</definedName>
    <definedName name="re">'[6]Summary- MR'!$A$1:$E$46</definedName>
    <definedName name="RE_CHEM" localSheetId="0">#REF!</definedName>
    <definedName name="RE_CHEM">#REF!</definedName>
    <definedName name="RECOVERY" localSheetId="0">#REF!</definedName>
    <definedName name="RECOVERY">#REF!</definedName>
    <definedName name="RECY" localSheetId="0">#REF!</definedName>
    <definedName name="RECY">#REF!</definedName>
    <definedName name="REFCAPITAL" localSheetId="0">#REF!</definedName>
    <definedName name="REFCAPITAL">#REF!</definedName>
    <definedName name="REFexp" localSheetId="0">#REF!</definedName>
    <definedName name="REFexp">#REF!</definedName>
    <definedName name="Refpl" localSheetId="0">#REF!</definedName>
    <definedName name="Refpl">#REF!</definedName>
    <definedName name="REGULAR" localSheetId="0">#REF!</definedName>
    <definedName name="REGULAR">#REF!</definedName>
    <definedName name="rf" localSheetId="0" hidden="1">{#N/A,#N/A,FALSE,"F-YLDS";#N/A,#N/A,FALSE,"ASP";#N/A,#N/A,FALSE,"FRPRD"}</definedName>
    <definedName name="rf" hidden="1">{#N/A,#N/A,FALSE,"F-YLDS";#N/A,#N/A,FALSE,"ASP";#N/A,#N/A,FALSE,"FRPRD"}</definedName>
    <definedName name="rtp" localSheetId="0">#REF!</definedName>
    <definedName name="rtp">#REF!</definedName>
    <definedName name="s" localSheetId="0">{#N/A,#N/A,FALSE,"FRPRD"}</definedName>
    <definedName name="s">{#N/A,#N/A,FALSE,"FRPRD"}</definedName>
    <definedName name="sd" localSheetId="0" hidden="1">{#N/A,#N/A,FALSE,"F-YLDS";#N/A,#N/A,FALSE,"ASP";#N/A,#N/A,FALSE,"FRPRD"}</definedName>
    <definedName name="sd" hidden="1">{#N/A,#N/A,FALSE,"F-YLDS";#N/A,#N/A,FALSE,"ASP";#N/A,#N/A,FALSE,"FRPRD"}</definedName>
    <definedName name="Sing_holidays">[10]Ref!$A$9:$C$22</definedName>
    <definedName name="SLATE" localSheetId="0">#REF!</definedName>
    <definedName name="SLATE">#REF!</definedName>
    <definedName name="SR" localSheetId="0">#REF!</definedName>
    <definedName name="SR">#REF!</definedName>
    <definedName name="ss">'[6]Fuel Exp'!$A$1:$E$42</definedName>
    <definedName name="State___Wise_Recoverable_and_Irrecoverable_Taxes_as_of_1.5.2006" localSheetId="0">#REF!</definedName>
    <definedName name="State___Wise_Recoverable_and_Irrecoverable_Taxes_as_of_1.5.2006">#REF!</definedName>
    <definedName name="State___Wise_Recoverable_and_Irrecoverable_Taxes_as_of_1.9.2005" localSheetId="0">#REF!</definedName>
    <definedName name="State___Wise_Recoverable_and_Irrecoverable_Taxes_as_of_1.9.2005">#REF!</definedName>
    <definedName name="State___Wise_Recoverable_and_Irrecoverable_Taxes_as_of_1.9.2006" localSheetId="0">#REF!</definedName>
    <definedName name="State___Wise_Recoverable_and_Irrecoverable_Taxes_as_of_1.9.2006">#REF!</definedName>
    <definedName name="stockannex" localSheetId="0">#REF!</definedName>
    <definedName name="stockannex">#REF!</definedName>
    <definedName name="summary" localSheetId="0">#REF!</definedName>
    <definedName name="summary">#REF!</definedName>
    <definedName name="sumtry" localSheetId="0">#REF!</definedName>
    <definedName name="sumtry">#REF!</definedName>
    <definedName name="sw">'[6]Lube Exp'!$A$1:$E$38</definedName>
    <definedName name="SW_B" localSheetId="0">#REF!</definedName>
    <definedName name="SW_B">#REF!</definedName>
    <definedName name="SWdet" localSheetId="0">#REF!</definedName>
    <definedName name="SWdet">#REF!</definedName>
    <definedName name="SWsum" localSheetId="0">#REF!</definedName>
    <definedName name="SWsum">#REF!</definedName>
    <definedName name="szdec05" localSheetId="0">#REF!</definedName>
    <definedName name="szdec05">#REF!</definedName>
    <definedName name="szdec0501" localSheetId="0">#REF!</definedName>
    <definedName name="szdec0501">#REF!</definedName>
    <definedName name="t" localSheetId="0" hidden="1">{#N/A,#N/A,FALSE,"FRPRD"}</definedName>
    <definedName name="t" hidden="1">{#N/A,#N/A,FALSE,"FRPRD"}</definedName>
    <definedName name="TAIPP.25HSD" localSheetId="0">#REF!</definedName>
    <definedName name="TAIPP.25HSD">#REF!</definedName>
    <definedName name="Tapis_dates" localSheetId="0">#REF!</definedName>
    <definedName name="Tapis_dates">#REF!</definedName>
    <definedName name="Tapis_prices" localSheetId="0">#REF!</definedName>
    <definedName name="Tapis_prices">#REF!</definedName>
    <definedName name="tg" localSheetId="0" hidden="1">{#N/A,#N/A,FALSE,"FRPRD"}</definedName>
    <definedName name="tg" hidden="1">{#N/A,#N/A,FALSE,"FRPRD"}</definedName>
    <definedName name="tion" localSheetId="0">#REF!</definedName>
    <definedName name="tion">#REF!</definedName>
    <definedName name="tre">'[7]Lube Exp'!$A$1:$F$38</definedName>
    <definedName name="TRIALINL" localSheetId="0">#REF!</definedName>
    <definedName name="TRIALINL">#REF!</definedName>
    <definedName name="uj" localSheetId="0" hidden="1">{#N/A,#N/A,FALSE,"F-YLDS";#N/A,#N/A,FALSE,"ASP";#N/A,#N/A,FALSE,"FRPRD"}</definedName>
    <definedName name="uj" hidden="1">{#N/A,#N/A,FALSE,"F-YLDS";#N/A,#N/A,FALSE,"ASP";#N/A,#N/A,FALSE,"FRPRD"}</definedName>
    <definedName name="UK_holidays">[10]Ref!$E$9:$G$18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{#N/A,#N/A,FALSE,"F-YLDS";#N/A,#N/A,FALSE,"ASP";#N/A,#N/A,FALSE,"FRPRD"}</definedName>
    <definedName name="v" hidden="1">{#N/A,#N/A,FALSE,"F-YLDS";#N/A,#N/A,FALSE,"ASP";#N/A,#N/A,FALSE,"FRPRD"}</definedName>
    <definedName name="Variance_monthly">[11]Var!#REF!</definedName>
    <definedName name="VR" localSheetId="0" hidden="1">{#N/A,#N/A,FALSE,"F-YLDS";#N/A,#N/A,FALSE,"ASP";#N/A,#N/A,FALSE,"FRPRD"}</definedName>
    <definedName name="VR" hidden="1">{#N/A,#N/A,FALSE,"F-YLDS";#N/A,#N/A,FALSE,"ASP";#N/A,#N/A,FALSE,"FRPRD"}</definedName>
    <definedName name="vrr" localSheetId="0" hidden="1">{#N/A,#N/A,FALSE,"FRPRD"}</definedName>
    <definedName name="vrr" hidden="1">{#N/A,#N/A,FALSE,"FRPRD"}</definedName>
    <definedName name="w" localSheetId="0" hidden="1">{#N/A,#N/A,FALSE,"F-YLDS";#N/A,#N/A,FALSE,"ASP";#N/A,#N/A,FALSE,"FRPRD"}</definedName>
    <definedName name="w" hidden="1">{#N/A,#N/A,FALSE,"F-YLDS";#N/A,#N/A,FALSE,"ASP";#N/A,#N/A,FALSE,"FRPRD"}</definedName>
    <definedName name="w203I340" localSheetId="0">#REF!</definedName>
    <definedName name="w203I340">#REF!</definedName>
    <definedName name="WATER" localSheetId="0">#REF!</definedName>
    <definedName name="WATER">#REF!</definedName>
    <definedName name="we" localSheetId="0" hidden="1">{#N/A,#N/A,FALSE,"FRPRD"}</definedName>
    <definedName name="we" hidden="1">{#N/A,#N/A,FALSE,"FRPRD"}</definedName>
    <definedName name="WHOLE" localSheetId="0">#REF!</definedName>
    <definedName name="WHOLE">#REF!</definedName>
    <definedName name="wrn.frprd." localSheetId="0" hidden="1">{#N/A,#N/A,FALSE,"FRPRD"}</definedName>
    <definedName name="wrn.frprd." hidden="1">{#N/A,#N/A,FALSE,"FRPRD"}</definedName>
    <definedName name="wrn.ylds." localSheetId="0" hidden="1">{#N/A,#N/A,FALSE,"F-YLDS";#N/A,#N/A,FALSE,"ASP";#N/A,#N/A,FALSE,"FRPRD"}</definedName>
    <definedName name="wrn.ylds." hidden="1">{#N/A,#N/A,FALSE,"F-YLDS";#N/A,#N/A,FALSE,"ASP";#N/A,#N/A,FALSE,"FRPRD"}</definedName>
    <definedName name="ws" localSheetId="0" hidden="1">{#N/A,#N/A,FALSE,"F-YLDS";#N/A,#N/A,FALSE,"ASP";#N/A,#N/A,FALSE,"FRPRD"}</definedName>
    <definedName name="ws" hidden="1">{#N/A,#N/A,FALSE,"F-YLDS";#N/A,#N/A,FALSE,"ASP";#N/A,#N/A,FALSE,"FRPRD"}</definedName>
    <definedName name="WTAWHLE" localSheetId="0">#REF!</definedName>
    <definedName name="WTAWHLE">#REF!</definedName>
    <definedName name="wzdec05" localSheetId="0">#REF!</definedName>
    <definedName name="wzdec05">#REF!</definedName>
    <definedName name="x" localSheetId="0" hidden="1">{#N/A,#N/A,FALSE,"F-YLDS";#N/A,#N/A,FALSE,"ASP";#N/A,#N/A,FALSE,"FRPRD"}</definedName>
    <definedName name="x" hidden="1">{#N/A,#N/A,FALSE,"F-YLDS";#N/A,#N/A,FALSE,"ASP";#N/A,#N/A,FALSE,"FRPRD"}</definedName>
    <definedName name="XCOASTAL" localSheetId="0">#REF!</definedName>
    <definedName name="XCOASTAL">#REF!</definedName>
    <definedName name="xcv">'[4]Summary- MR'!$A$1:$F$48</definedName>
    <definedName name="XINLAND" localSheetId="0">#REF!</definedName>
    <definedName name="XINLAND">#REF!</definedName>
    <definedName name="xs" localSheetId="0" hidden="1">{#N/A,#N/A,FALSE,"F-YLDS";#N/A,#N/A,FALSE,"ASP";#N/A,#N/A,FALSE,"FRPRD"}</definedName>
    <definedName name="xs" hidden="1">{#N/A,#N/A,FALSE,"F-YLDS";#N/A,#N/A,FALSE,"ASP";#N/A,#N/A,FALSE,"FRPRD"}</definedName>
    <definedName name="y" localSheetId="0" hidden="1">{#N/A,#N/A,FALSE,"F-YLDS";#N/A,#N/A,FALSE,"ASP";#N/A,#N/A,FALSE,"FRPRD"}</definedName>
    <definedName name="y" hidden="1">{#N/A,#N/A,FALSE,"F-YLDS";#N/A,#N/A,FALSE,"ASP";#N/A,#N/A,FALSE,"FRPRD"}</definedName>
    <definedName name="yh" localSheetId="0" hidden="1">{#N/A,#N/A,FALSE,"FRPRD"}</definedName>
    <definedName name="yh" hidden="1">{#N/A,#N/A,FALSE,"FRPRD"}</definedName>
    <definedName name="Yields" localSheetId="0">#REF!</definedName>
    <definedName name="Yields">#REF!</definedName>
    <definedName name="z" localSheetId="0" hidden="1">{#N/A,#N/A,FALSE,"FRPRD"}</definedName>
    <definedName name="z" hidden="1">{#N/A,#N/A,FALSE,"FRPRD"}</definedName>
    <definedName name="za" localSheetId="0" hidden="1">{#N/A,#N/A,FALSE,"F-YLDS";#N/A,#N/A,FALSE,"ASP";#N/A,#N/A,FALSE,"FRPRD"}</definedName>
    <definedName name="za" hidden="1">{#N/A,#N/A,FALSE,"F-YLDS";#N/A,#N/A,FALSE,"ASP";#N/A,#N/A,FALSE,"FRPRD"}</definedName>
    <definedName name="zxc">'[4]margin -annex1'!$A$1:$J$67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</calcChain>
</file>

<file path=xl/sharedStrings.xml><?xml version="1.0" encoding="utf-8"?>
<sst xmlns="http://schemas.openxmlformats.org/spreadsheetml/2006/main" count="65" uniqueCount="56">
  <si>
    <t>('000 MT)</t>
  </si>
  <si>
    <t>Installed Refining Capacity</t>
  </si>
  <si>
    <t>COMPANY</t>
  </si>
  <si>
    <t>REFINERIES</t>
  </si>
  <si>
    <t>STATE</t>
  </si>
  <si>
    <t>INDIAN OIL CORPORATION LIMITED</t>
  </si>
  <si>
    <t>IOC, Digboi</t>
  </si>
  <si>
    <t>ASSAM</t>
  </si>
  <si>
    <t>IOC, Guwahati</t>
  </si>
  <si>
    <t>IOC, Koyali</t>
  </si>
  <si>
    <t>GUJARAT</t>
  </si>
  <si>
    <t>IOC, Barauni</t>
  </si>
  <si>
    <t>BIHAR</t>
  </si>
  <si>
    <t>IOC, Haldia</t>
  </si>
  <si>
    <t>WEST BENGAL</t>
  </si>
  <si>
    <t>IOC, Mathura</t>
  </si>
  <si>
    <t>UTTAR PRADESH</t>
  </si>
  <si>
    <t>IOC, Panipat</t>
  </si>
  <si>
    <t>HARYANA</t>
  </si>
  <si>
    <t>IOC, Bongaigaon</t>
  </si>
  <si>
    <t>IOC, Paradip</t>
  </si>
  <si>
    <t xml:space="preserve">
ODISHA</t>
  </si>
  <si>
    <t>HINDUSTAN PETROLEUM CORPORATION LIMITED</t>
  </si>
  <si>
    <t>HPC, Mumbai</t>
  </si>
  <si>
    <t>MAHARASHTRA</t>
  </si>
  <si>
    <t>HPC, Visakh</t>
  </si>
  <si>
    <t>ANDHRA PRADESH</t>
  </si>
  <si>
    <t>BHARAT PETROLEUM CORPORATION LIMITED</t>
  </si>
  <si>
    <t>BPC, Mumbai</t>
  </si>
  <si>
    <t>BPC, Kochi</t>
  </si>
  <si>
    <t>KERALA</t>
  </si>
  <si>
    <t>BPC, Bina</t>
  </si>
  <si>
    <t>MADHYA PRADESH</t>
  </si>
  <si>
    <t>CHENNAI PETROLEUM CORPORATION LIMITED</t>
  </si>
  <si>
    <t>CPCL,Manali</t>
  </si>
  <si>
    <t>CHENNAI</t>
  </si>
  <si>
    <t>CPCL, Cauvery Basin*</t>
  </si>
  <si>
    <t>NUMALIGARH REFINERY LIMITED</t>
  </si>
  <si>
    <t>NRL, Numaligarh</t>
  </si>
  <si>
    <t>OIL AND NATURAL GAS CORPORATION</t>
  </si>
  <si>
    <t>ONGC, Tatipaka</t>
  </si>
  <si>
    <t>MANGALORE REFINERY AND PETROCHEMICALS LIMITED</t>
  </si>
  <si>
    <t>MRPL, Mangalore</t>
  </si>
  <si>
    <t>KARNATAKA</t>
  </si>
  <si>
    <t>HPCL–MITTAL ENERGY LIMITED</t>
  </si>
  <si>
    <t>HMEL, GGSR</t>
  </si>
  <si>
    <t>PUNJAB</t>
  </si>
  <si>
    <t>RELIANCE INDUSTRIES LIMITED</t>
  </si>
  <si>
    <t>RIL, Jamnagar</t>
  </si>
  <si>
    <t>RPL (SEZ), Jamnagar</t>
  </si>
  <si>
    <t>NAYARA ENERGY LIMITED</t>
  </si>
  <si>
    <t>NEL, Vadinar</t>
  </si>
  <si>
    <t>ALL INDIA TOTAL</t>
  </si>
  <si>
    <t xml:space="preserve"> Source: Oil Companies</t>
  </si>
  <si>
    <t>* CAUVERY BASIN REFINERY IS UNDER CAPACITY AUGMENTATION.</t>
  </si>
  <si>
    <t>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</si>
</sst>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(* #,##0.00_);_(* \(#,##0.00\);_(* &quot;-&quot;??_);_(@_)"/>
    <numFmt numFmtId="165" formatCode="mmmm"/>
    <numFmt numFmtId="166" formatCode="&quot;$&quot;#,##0\ ;\(&quot;$&quot;#,##0\)"/>
    <numFmt numFmtId="167" formatCode="0.00_)"/>
    <numFmt numFmtId="168" formatCode="0.0"/>
    <numFmt numFmtId="169" formatCode="mm/dd/yy"/>
    <numFmt numFmtId="170" formatCode="_-* #,##0_-;\-* #,##0_-;_-* &quot;-&quot;_-;_-@_-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8"/>
      <color indexed="8"/>
      <name val="Footlight MT Light"/>
      <family val="1"/>
    </font>
    <font>
      <sz val="10"/>
      <color indexed="8"/>
      <name val="Arial"/>
      <family val="2"/>
    </font>
    <font>
      <sz val="10"/>
      <color indexed="8"/>
      <name val="Antique Olive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6"/>
      <color indexed="8"/>
      <name val="Footlight MT Light"/>
      <family val="1"/>
    </font>
    <font>
      <sz val="8"/>
      <name val="Arial"/>
      <family val="2"/>
    </font>
    <font>
      <b/>
      <sz val="12"/>
      <name val="Arial"/>
      <family val="2"/>
    </font>
    <font>
      <sz val="16"/>
      <name val="Times New Roman"/>
      <family val="1"/>
    </font>
    <font>
      <b/>
      <sz val="9"/>
      <name val="Helv"/>
    </font>
    <font>
      <b/>
      <sz val="10"/>
      <name val="Times New Roman"/>
      <family val="1"/>
    </font>
    <font>
      <sz val="7"/>
      <name val="Small Fonts"/>
      <family val="2"/>
    </font>
    <font>
      <sz val="8"/>
      <name val="Helv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>
      <protection locked="0"/>
    </xf>
    <xf numFmtId="4" fontId="6" fillId="0" borderId="1" applyFill="0">
      <alignment vertical="center"/>
      <protection locked="0"/>
    </xf>
    <xf numFmtId="0" fontId="7" fillId="0" borderId="0" applyFill="0" applyBorder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 applyNumberFormat="0" applyAlignment="0">
      <alignment horizontal="left"/>
    </xf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0" fillId="0" borderId="0" applyNumberFormat="0" applyAlignment="0">
      <alignment horizontal="left"/>
    </xf>
    <xf numFmtId="4" fontId="11" fillId="0" borderId="0" applyFill="0" applyBorder="0">
      <protection locked="0"/>
    </xf>
    <xf numFmtId="2" fontId="8" fillId="0" borderId="0" applyFont="0" applyFill="0" applyBorder="0" applyAlignment="0" applyProtection="0"/>
    <xf numFmtId="38" fontId="12" fillId="3" borderId="0" applyNumberFormat="0" applyBorder="0" applyAlignment="0" applyProtection="0"/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  <xf numFmtId="10" fontId="12" fillId="4" borderId="4" applyNumberFormat="0" applyBorder="0" applyAlignment="0" applyProtection="0"/>
    <xf numFmtId="167" fontId="14" fillId="0" borderId="5" applyNumberFormat="0" applyFill="0" applyBorder="0">
      <alignment horizontal="left" vertical="center"/>
    </xf>
    <xf numFmtId="167" fontId="15" fillId="0" borderId="0"/>
    <xf numFmtId="168" fontId="16" fillId="0" borderId="6">
      <alignment horizontal="right"/>
    </xf>
    <xf numFmtId="37" fontId="17" fillId="0" borderId="0"/>
    <xf numFmtId="41" fontId="1" fillId="0" borderId="0"/>
    <xf numFmtId="0" fontId="24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8" fillId="0" borderId="0" applyNumberFormat="0" applyFill="0" applyBorder="0" applyAlignment="0" applyProtection="0">
      <alignment horizontal="left"/>
    </xf>
    <xf numFmtId="0" fontId="19" fillId="0" borderId="4">
      <alignment horizontal="center"/>
    </xf>
    <xf numFmtId="0" fontId="19" fillId="0" borderId="0">
      <alignment horizontal="center" vertical="center"/>
    </xf>
    <xf numFmtId="0" fontId="20" fillId="5" borderId="0" applyNumberFormat="0" applyFill="0">
      <alignment horizontal="left" vertical="center"/>
    </xf>
    <xf numFmtId="40" fontId="21" fillId="0" borderId="0" applyBorder="0">
      <alignment horizontal="right"/>
    </xf>
    <xf numFmtId="170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6" fillId="0" borderId="0" xfId="0" applyFont="1"/>
    <xf numFmtId="165" fontId="26" fillId="0" borderId="0" xfId="0" applyNumberFormat="1" applyFont="1" applyAlignment="1">
      <alignment vertical="center"/>
    </xf>
    <xf numFmtId="0" fontId="27" fillId="0" borderId="0" xfId="35" applyFont="1"/>
    <xf numFmtId="0" fontId="26" fillId="0" borderId="0" xfId="0" applyFont="1" applyAlignment="1">
      <alignment horizontal="left"/>
    </xf>
    <xf numFmtId="0" fontId="23" fillId="6" borderId="4" xfId="24" applyFont="1" applyFill="1" applyBorder="1" applyAlignment="1">
      <alignment vertical="center" wrapText="1"/>
    </xf>
    <xf numFmtId="165" fontId="4" fillId="6" borderId="4" xfId="31" applyNumberFormat="1" applyFont="1" applyFill="1" applyBorder="1" applyAlignment="1">
      <alignment horizontal="center" vertical="center"/>
    </xf>
    <xf numFmtId="0" fontId="27" fillId="0" borderId="4" xfId="35" applyFont="1" applyBorder="1"/>
    <xf numFmtId="0" fontId="28" fillId="0" borderId="4" xfId="35" applyFont="1" applyBorder="1"/>
    <xf numFmtId="37" fontId="3" fillId="0" borderId="7" xfId="35" applyNumberFormat="1" applyFont="1" applyBorder="1" applyAlignment="1">
      <alignment horizontal="left"/>
    </xf>
    <xf numFmtId="37" fontId="3" fillId="0" borderId="3" xfId="35" applyNumberFormat="1" applyFont="1" applyBorder="1" applyAlignment="1">
      <alignment horizontal="left"/>
    </xf>
    <xf numFmtId="0" fontId="3" fillId="0" borderId="3" xfId="35" applyFont="1" applyBorder="1" applyAlignment="1">
      <alignment horizontal="left"/>
    </xf>
    <xf numFmtId="0" fontId="3" fillId="0" borderId="8" xfId="35" applyFont="1" applyBorder="1" applyAlignment="1">
      <alignment horizontal="left"/>
    </xf>
    <xf numFmtId="0" fontId="2" fillId="0" borderId="0" xfId="35" applyFont="1" applyAlignment="1">
      <alignment horizontal="left"/>
    </xf>
    <xf numFmtId="0" fontId="27" fillId="0" borderId="4" xfId="35" applyFont="1" applyBorder="1" applyAlignment="1">
      <alignment horizontal="center" vertical="center"/>
    </xf>
    <xf numFmtId="37" fontId="3" fillId="0" borderId="8" xfId="35" applyNumberFormat="1" applyFont="1" applyBorder="1" applyAlignment="1">
      <alignment horizontal="left"/>
    </xf>
    <xf numFmtId="37" fontId="3" fillId="0" borderId="4" xfId="35" applyNumberFormat="1" applyFont="1" applyBorder="1" applyAlignment="1">
      <alignment horizontal="left"/>
    </xf>
    <xf numFmtId="0" fontId="3" fillId="0" borderId="4" xfId="35" applyFont="1" applyBorder="1" applyAlignment="1">
      <alignment horizontal="left"/>
    </xf>
    <xf numFmtId="0" fontId="5" fillId="0" borderId="0" xfId="0" quotePrefix="1" applyFont="1" applyAlignment="1">
      <alignment vertical="top" wrapText="1"/>
    </xf>
    <xf numFmtId="0" fontId="27" fillId="0" borderId="9" xfId="35" applyFont="1" applyBorder="1" applyAlignment="1">
      <alignment horizontal="center"/>
    </xf>
    <xf numFmtId="0" fontId="2" fillId="0" borderId="4" xfId="35" applyFont="1" applyBorder="1" applyAlignment="1">
      <alignment horizontal="left"/>
    </xf>
    <xf numFmtId="0" fontId="3" fillId="0" borderId="9" xfId="35" applyFont="1" applyBorder="1" applyAlignment="1">
      <alignment horizontal="left"/>
    </xf>
    <xf numFmtId="0" fontId="28" fillId="0" borderId="0" xfId="35" applyFont="1"/>
    <xf numFmtId="0" fontId="23" fillId="6" borderId="4" xfId="24" applyFont="1" applyFill="1" applyBorder="1" applyAlignment="1">
      <alignment horizontal="center" vertical="center" wrapText="1"/>
    </xf>
    <xf numFmtId="0" fontId="2" fillId="0" borderId="4" xfId="35" applyFont="1" applyBorder="1" applyAlignment="1">
      <alignment horizontal="left"/>
    </xf>
    <xf numFmtId="0" fontId="5" fillId="0" borderId="4" xfId="0" quotePrefix="1" applyFont="1" applyBorder="1" applyAlignment="1">
      <alignment horizontal="left" vertical="top" wrapText="1"/>
    </xf>
    <xf numFmtId="0" fontId="4" fillId="0" borderId="0" xfId="31" applyFont="1" applyAlignment="1">
      <alignment horizontal="right"/>
    </xf>
    <xf numFmtId="0" fontId="22" fillId="7" borderId="4" xfId="24" applyFont="1" applyFill="1" applyBorder="1" applyAlignment="1">
      <alignment horizontal="center" vertical="top"/>
    </xf>
    <xf numFmtId="0" fontId="27" fillId="0" borderId="4" xfId="35" applyFont="1" applyBorder="1" applyAlignment="1">
      <alignment horizontal="center" vertical="center"/>
    </xf>
  </cellXfs>
  <cellStyles count="50">
    <cellStyle name="Best" xfId="1" xr:uid="{00000000-0005-0000-0000-000000000000}"/>
    <cellStyle name="BORDERS" xfId="2" xr:uid="{00000000-0005-0000-0000-000001000000}"/>
    <cellStyle name="Calc Currency (0)" xfId="3" xr:uid="{00000000-0005-0000-0000-000002000000}"/>
    <cellStyle name="Comma 2" xfId="4" xr:uid="{00000000-0005-0000-0000-000003000000}"/>
    <cellStyle name="Comma 3" xfId="5" xr:uid="{00000000-0005-0000-0000-000004000000}"/>
    <cellStyle name="Comma 4" xfId="6" xr:uid="{00000000-0005-0000-0000-000005000000}"/>
    <cellStyle name="Comma 5" xfId="7" xr:uid="{00000000-0005-0000-0000-000006000000}"/>
    <cellStyle name="Comma0" xfId="8" xr:uid="{00000000-0005-0000-0000-000007000000}"/>
    <cellStyle name="Copied" xfId="9" xr:uid="{00000000-0005-0000-0000-000008000000}"/>
    <cellStyle name="Currency0" xfId="10" xr:uid="{00000000-0005-0000-0000-000009000000}"/>
    <cellStyle name="Date" xfId="11" xr:uid="{00000000-0005-0000-0000-00000A000000}"/>
    <cellStyle name="Entered" xfId="12" xr:uid="{00000000-0005-0000-0000-00000B000000}"/>
    <cellStyle name="FIGURES" xfId="13" xr:uid="{00000000-0005-0000-0000-00000C000000}"/>
    <cellStyle name="Fixed" xfId="14" xr:uid="{00000000-0005-0000-0000-00000D000000}"/>
    <cellStyle name="Grey" xfId="15" xr:uid="{00000000-0005-0000-0000-00000E000000}"/>
    <cellStyle name="Header1" xfId="16" xr:uid="{00000000-0005-0000-0000-00000F000000}"/>
    <cellStyle name="Header2" xfId="17" xr:uid="{00000000-0005-0000-0000-000010000000}"/>
    <cellStyle name="Input [yellow]" xfId="18" xr:uid="{00000000-0005-0000-0000-000011000000}"/>
    <cellStyle name="ITEMS" xfId="19" xr:uid="{00000000-0005-0000-0000-000012000000}"/>
    <cellStyle name="m1 - Style1" xfId="20" xr:uid="{00000000-0005-0000-0000-000013000000}"/>
    <cellStyle name="MANKAD" xfId="21" xr:uid="{00000000-0005-0000-0000-000014000000}"/>
    <cellStyle name="no dec" xfId="22" xr:uid="{00000000-0005-0000-0000-000015000000}"/>
    <cellStyle name="Normal" xfId="0" builtinId="0"/>
    <cellStyle name="Normal - Style1" xfId="23" xr:uid="{00000000-0005-0000-0000-000017000000}"/>
    <cellStyle name="Normal 16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rmal 4" xfId="31" xr:uid="{00000000-0005-0000-0000-00001F000000}"/>
    <cellStyle name="Normal 5" xfId="32" xr:uid="{00000000-0005-0000-0000-000020000000}"/>
    <cellStyle name="Normal 6" xfId="33" xr:uid="{00000000-0005-0000-0000-000021000000}"/>
    <cellStyle name="Normal 7" xfId="34" xr:uid="{00000000-0005-0000-0000-000022000000}"/>
    <cellStyle name="Normal 8" xfId="35" xr:uid="{00000000-0005-0000-0000-000023000000}"/>
    <cellStyle name="Normal 8 2" xfId="36" xr:uid="{00000000-0005-0000-0000-000024000000}"/>
    <cellStyle name="Normal 9" xfId="37" xr:uid="{00000000-0005-0000-0000-000025000000}"/>
    <cellStyle name="Percent [2]" xfId="38" xr:uid="{00000000-0005-0000-0000-000026000000}"/>
    <cellStyle name="Percent 2" xfId="39" xr:uid="{00000000-0005-0000-0000-000027000000}"/>
    <cellStyle name="Percent 3" xfId="40" xr:uid="{00000000-0005-0000-0000-000028000000}"/>
    <cellStyle name="Percent 4" xfId="41" xr:uid="{00000000-0005-0000-0000-000029000000}"/>
    <cellStyle name="Percent 5" xfId="42" xr:uid="{00000000-0005-0000-0000-00002A000000}"/>
    <cellStyle name="RevList" xfId="43" xr:uid="{00000000-0005-0000-0000-00002B000000}"/>
    <cellStyle name="style" xfId="44" xr:uid="{00000000-0005-0000-0000-00002C000000}"/>
    <cellStyle name="style1" xfId="45" xr:uid="{00000000-0005-0000-0000-00002D000000}"/>
    <cellStyle name="style2" xfId="46" xr:uid="{00000000-0005-0000-0000-00002E000000}"/>
    <cellStyle name="Subtotal" xfId="47" xr:uid="{00000000-0005-0000-0000-00002F000000}"/>
    <cellStyle name="þ_x001d_ð &amp;ý&amp;†ýG_x0008_ X_x000a__x0007__x0001__x0001_" xfId="48" xr:uid="{00000000-0005-0000-0000-000030000000}"/>
    <cellStyle name="þ_x001d_ð&quot;_x000c_Býò_x000c_5ýU_x0001_e_x0005_¹,_x0007__x0001__x0001_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icing\Documents%20and%20Settings\H%20P%20C%20L\Desktop\Documents%20and%20Settings\H%20P%20C%20L\Desktop\Pricing\Product%20Prices\mshsdwor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k\C\DOCUME~1\hpcl\LOCALS~1\Temp\Marker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dserver\budmis\Accounts\2001-02\March%202002\Mkt\critical_mktg_03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mp\hm\Data%20to%20HOD\Meeting%20on%20Price%20Band\Price%20Band\New.mshsdrtp.23.7.04.Indust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uta\danuta\Danuta\budget99-2000\Aplan-98(RPH10-98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dserver\budmis\Accounts\2000-01\Dec%202000\Ref\mr_critical(dec200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s\C\WINDOWS\TEMP\Product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dserver\budmis\Accounts\2000-01\Sept%202000\Ref\mr_critical%20sept%202000%20f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DSERVER\budmis\Accounts\2001-02\March%202002\Ref\Mumbai\mr_critical(dec200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icing\Price%20Change%20impac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mp\Documents%20and%20Settings\ramaraoya\My%20Documents\INDUSTRY\OEB%202003-04\INDUSTRY%20OEB%202003-04%20PRDT%20PTRN%20FOR%20LIN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Basic Input"/>
      <sheetName val="Code"/>
      <sheetName val="Premium"/>
      <sheetName val="RTP"/>
      <sheetName val="TAIPPSKO"/>
      <sheetName val="TAIPPMS88RON"/>
      <sheetName val="TAIPPMS89RON"/>
      <sheetName val="TAIPPMS93RON"/>
      <sheetName val="TAIPPHSD"/>
      <sheetName val="LIGHTER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ef"/>
      <sheetName val="Workings"/>
    </sheetNames>
    <sheetDataSet>
      <sheetData sheetId="0" refreshError="1"/>
      <sheetData sheetId="1" refreshError="1">
        <row r="9">
          <cell r="A9">
            <v>37987</v>
          </cell>
          <cell r="B9" t="b">
            <v>0</v>
          </cell>
          <cell r="C9" t="str">
            <v>New Year's Day</v>
          </cell>
          <cell r="E9">
            <v>37987</v>
          </cell>
          <cell r="F9" t="b">
            <v>0</v>
          </cell>
          <cell r="G9" t="str">
            <v>New Year's Day</v>
          </cell>
        </row>
        <row r="10">
          <cell r="A10">
            <v>38008</v>
          </cell>
          <cell r="B10" t="b">
            <v>0</v>
          </cell>
          <cell r="C10" t="str">
            <v>CHINESE NEW YEAR</v>
          </cell>
        </row>
        <row r="11">
          <cell r="A11">
            <v>38009</v>
          </cell>
          <cell r="B11" t="b">
            <v>0</v>
          </cell>
          <cell r="C11" t="str">
            <v>CHINESE NEW YEAR</v>
          </cell>
          <cell r="E11">
            <v>38086</v>
          </cell>
          <cell r="F11" t="b">
            <v>0</v>
          </cell>
          <cell r="G11" t="str">
            <v>GOOD FRIDAY</v>
          </cell>
        </row>
        <row r="12">
          <cell r="A12">
            <v>38019</v>
          </cell>
          <cell r="B12" t="b">
            <v>0</v>
          </cell>
          <cell r="C12" t="str">
            <v>HARI RAYA HAJI</v>
          </cell>
          <cell r="E12">
            <v>38089</v>
          </cell>
          <cell r="F12" t="b">
            <v>0</v>
          </cell>
          <cell r="G12" t="str">
            <v>Easter Monday</v>
          </cell>
        </row>
        <row r="13">
          <cell r="A13">
            <v>38140</v>
          </cell>
          <cell r="B13" t="b">
            <v>0</v>
          </cell>
          <cell r="C13" t="str">
            <v>VESAK DAY</v>
          </cell>
          <cell r="E13">
            <v>38110</v>
          </cell>
          <cell r="F13" t="b">
            <v>0</v>
          </cell>
          <cell r="G13" t="str">
            <v>UK BANK HOLIDAY</v>
          </cell>
        </row>
        <row r="14">
          <cell r="A14">
            <v>38208</v>
          </cell>
          <cell r="B14" t="b">
            <v>0</v>
          </cell>
          <cell r="C14" t="str">
            <v>SING NATIONAL DAY</v>
          </cell>
          <cell r="E14">
            <v>38138</v>
          </cell>
          <cell r="F14" t="b">
            <v>0</v>
          </cell>
          <cell r="G14" t="str">
            <v>UK SPRING BANK HOLIDAY</v>
          </cell>
        </row>
        <row r="15">
          <cell r="A15">
            <v>38302</v>
          </cell>
          <cell r="B15" t="b">
            <v>0</v>
          </cell>
          <cell r="C15" t="str">
            <v>DEEPAVALI</v>
          </cell>
          <cell r="E15">
            <v>38346</v>
          </cell>
          <cell r="F15" t="b">
            <v>0</v>
          </cell>
          <cell r="G15" t="str">
            <v>CHRISTMAS DAY</v>
          </cell>
        </row>
        <row r="16">
          <cell r="A16">
            <v>38306</v>
          </cell>
          <cell r="B16" t="b">
            <v>0</v>
          </cell>
          <cell r="C16" t="str">
            <v>DAY AFTER HARI RAYA</v>
          </cell>
          <cell r="E16">
            <v>38348</v>
          </cell>
          <cell r="F16" t="b">
            <v>0</v>
          </cell>
          <cell r="G16" t="str">
            <v>Boxing Day</v>
          </cell>
        </row>
        <row r="17">
          <cell r="A17">
            <v>38345</v>
          </cell>
          <cell r="B17" t="b">
            <v>0</v>
          </cell>
          <cell r="C17" t="str">
            <v>CHRISTMAS EVE</v>
          </cell>
          <cell r="E17">
            <v>38349</v>
          </cell>
          <cell r="F17" t="b">
            <v>0</v>
          </cell>
          <cell r="G17" t="str">
            <v>DAY AFTER BOXING DAY</v>
          </cell>
        </row>
        <row r="18">
          <cell r="A18">
            <v>38346</v>
          </cell>
          <cell r="B18" t="b">
            <v>0</v>
          </cell>
          <cell r="C18" t="str">
            <v>CHRISTMAS</v>
          </cell>
          <cell r="E18">
            <v>38353</v>
          </cell>
          <cell r="F18" t="b">
            <v>0</v>
          </cell>
          <cell r="G18" t="str">
            <v>New Year's Day</v>
          </cell>
        </row>
        <row r="19">
          <cell r="A19">
            <v>38353</v>
          </cell>
          <cell r="B19" t="b">
            <v>0</v>
          </cell>
          <cell r="C19" t="str">
            <v>New Year's Day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kt_Act_Act"/>
      <sheetName val="Mkt_Act_BE_"/>
      <sheetName val="Details"/>
      <sheetName val="Var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RA"/>
      <sheetName val="BASIC INPUT"/>
      <sheetName val="INLAND DIFFERENTIALS"/>
      <sheetName val="CONFIGURATION"/>
      <sheetName val="GLOBAL ALERT"/>
      <sheetName val="EX-STOR.HISTORY"/>
      <sheetName val="WT.AVE RTP.VS.EXSTORAGE"/>
      <sheetName val="REFINRY RTP HISTORY"/>
      <sheetName val="REFINERY GROSS MARGINS"/>
      <sheetName val="REFINERY VOL"/>
      <sheetName val="RTP RON 90.5"/>
      <sheetName val="LIGHTERAGE-HALDIA"/>
      <sheetName val="RLY TARIFF"/>
      <sheetName val="Pipeline dist"/>
      <sheetName val="METRO RSP.APR97-SEPT00"/>
      <sheetName val="MS IPP-93"/>
      <sheetName val="HSDRTP 0.5S "/>
      <sheetName val="RTP SUMMARY"/>
      <sheetName val="METRO RSP 1.1.01 ONWARD"/>
      <sheetName val="FORNIGHTLY METRO RSP"/>
      <sheetName val="APM-NRF+SS"/>
      <sheetName val="IN.REF+PL TOPs DIST"/>
      <sheetName val="DEPOT-LINKAGES-DIST-FRT"/>
      <sheetName val="ROAD TARIFF "/>
      <sheetName val="LOSSGAIN.JSP.03-04"/>
      <sheetName val="LOSSGAIN.JSS.04-05"/>
      <sheetName val="IPR VOLUMES"/>
      <sheetName val="METHODOLOGY"/>
      <sheetName val="PPAC INPUTS"/>
      <sheetName val="PORT VOL"/>
      <sheetName val="PROD SHARING VOLUMES"/>
      <sheetName val="LOSSGAIN.JSP.04-05"/>
      <sheetName val="VOL DISRIBUTION"/>
      <sheetName val="Wt.AVG DATA"/>
      <sheetName val="IPPLOSS-ASSVAL"/>
      <sheetName val="IPPLOSS.WT AVE"/>
      <sheetName val="BUNKER"/>
      <sheetName val="IPP EXSTR-PRICE"/>
      <sheetName val="IPP HSD C&amp;F RTP"/>
      <sheetName val="IPP MS C&amp;F  RTP"/>
      <sheetName val="BAND MS C&amp;F RTP"/>
      <sheetName val="BAND HSD C&amp;F RTP"/>
      <sheetName val="BAND FOB QUOTES"/>
      <sheetName val="BAND RESTICED EXSTR-PRICE"/>
      <sheetName val="METRO RSP PBU"/>
      <sheetName val="PRICE BAND ANALYSIS"/>
      <sheetName val="IMPROV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"/>
      <sheetName val="ANALYSIS"/>
      <sheetName val="lrchem"/>
      <sheetName val="frchem"/>
      <sheetName val="MINASCHE"/>
      <sheetName val="Sheet1"/>
      <sheetName val="PROD"/>
      <sheetName val="Margin"/>
      <sheetName val="Income (2)"/>
      <sheetName val="income"/>
      <sheetName val="LROPEXCR"/>
      <sheetName val="ELECTRIC"/>
      <sheetName val="FROPEX"/>
      <sheetName val="M&amp;R"/>
      <sheetName val="SALARY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80">
          <cell r="U180" t="str">
            <v>OPERATING EXPENSES - LR</v>
          </cell>
        </row>
        <row r="182">
          <cell r="AA182" t="str">
            <v>PROPOSED</v>
          </cell>
        </row>
        <row r="183">
          <cell r="W183" t="str">
            <v>1994-95</v>
          </cell>
          <cell r="Y183" t="str">
            <v>1996-97</v>
          </cell>
          <cell r="AA183" t="str">
            <v>1997-98</v>
          </cell>
        </row>
        <row r="184">
          <cell r="U184" t="str">
            <v>EXPENSE HEADS</v>
          </cell>
          <cell r="W184" t="str">
            <v>ACTUALS</v>
          </cell>
          <cell r="Y184" t="str">
            <v xml:space="preserve">  B.E.</v>
          </cell>
          <cell r="AA184" t="str">
            <v xml:space="preserve">  B.E.</v>
          </cell>
        </row>
        <row r="186">
          <cell r="U186" t="str">
            <v>S. W. &amp; B</v>
          </cell>
          <cell r="W186">
            <v>772.95</v>
          </cell>
          <cell r="Y186">
            <v>873</v>
          </cell>
          <cell r="AA186">
            <v>804.40306842362611</v>
          </cell>
        </row>
        <row r="188">
          <cell r="U188" t="str">
            <v>O. T.</v>
          </cell>
          <cell r="W188">
            <v>95.67</v>
          </cell>
          <cell r="Y188">
            <v>60</v>
          </cell>
          <cell r="AA188">
            <v>99</v>
          </cell>
        </row>
        <row r="190">
          <cell r="U190" t="str">
            <v>TOTAL  S.W.&amp; B.</v>
          </cell>
          <cell r="W190">
            <v>868.62</v>
          </cell>
          <cell r="Y190">
            <v>933</v>
          </cell>
          <cell r="AA190">
            <v>903.40306842362611</v>
          </cell>
        </row>
        <row r="192">
          <cell r="U192" t="str">
            <v>M &amp; R</v>
          </cell>
          <cell r="W192">
            <v>1319.74</v>
          </cell>
          <cell r="Y192">
            <v>990</v>
          </cell>
          <cell r="AA192">
            <v>990</v>
          </cell>
        </row>
        <row r="194">
          <cell r="U194" t="str">
            <v>Pre T/A &amp; T/A</v>
          </cell>
          <cell r="W194">
            <v>0</v>
          </cell>
          <cell r="Y194">
            <v>1010</v>
          </cell>
          <cell r="AA194">
            <v>1450</v>
          </cell>
        </row>
        <row r="196">
          <cell r="U196" t="str">
            <v>TOTAL M.&amp; R.</v>
          </cell>
          <cell r="W196">
            <v>1319.74</v>
          </cell>
          <cell r="Y196">
            <v>2000</v>
          </cell>
          <cell r="AA196">
            <v>2440</v>
          </cell>
        </row>
        <row r="198">
          <cell r="U198" t="str">
            <v>CHEM./CATALYSTS</v>
          </cell>
          <cell r="W198">
            <v>1046.06</v>
          </cell>
          <cell r="Y198">
            <v>925</v>
          </cell>
          <cell r="AA198">
            <v>1264.8942568849689</v>
          </cell>
        </row>
        <row r="200">
          <cell r="U200" t="str">
            <v>ELECTRICITY</v>
          </cell>
          <cell r="W200">
            <v>223.43</v>
          </cell>
          <cell r="Y200">
            <v>192.96623391096003</v>
          </cell>
          <cell r="AA200">
            <v>370.53120000000001</v>
          </cell>
        </row>
        <row r="202">
          <cell r="U202" t="str">
            <v>WATER</v>
          </cell>
          <cell r="W202">
            <v>135.51000000000002</v>
          </cell>
          <cell r="Y202">
            <v>117.03376608903994</v>
          </cell>
          <cell r="AA202">
            <v>139.20291</v>
          </cell>
        </row>
        <row r="204">
          <cell r="U204" t="str">
            <v>TOTAL UTILITIES</v>
          </cell>
          <cell r="W204">
            <v>358.94000000000005</v>
          </cell>
          <cell r="Y204">
            <v>310</v>
          </cell>
          <cell r="AA204">
            <v>509.73410999999999</v>
          </cell>
        </row>
        <row r="206">
          <cell r="U206" t="str">
            <v>INSUR./TAXES</v>
          </cell>
          <cell r="W206">
            <v>252.56</v>
          </cell>
          <cell r="Y206">
            <v>289</v>
          </cell>
          <cell r="AA206">
            <v>408.61691000000002</v>
          </cell>
        </row>
        <row r="208">
          <cell r="U208" t="str">
            <v>OTHER O/H</v>
          </cell>
          <cell r="W208">
            <v>371.96</v>
          </cell>
          <cell r="Y208">
            <v>325.09000000000003</v>
          </cell>
          <cell r="AA208">
            <v>408.68299999999999</v>
          </cell>
        </row>
        <row r="209">
          <cell r="U209" t="str">
            <v xml:space="preserve"> &amp; FR-CHGS</v>
          </cell>
        </row>
        <row r="211">
          <cell r="U211" t="str">
            <v xml:space="preserve">T O T A L </v>
          </cell>
          <cell r="W211">
            <v>4217.88</v>
          </cell>
          <cell r="Y211">
            <v>4782.09</v>
          </cell>
          <cell r="AA211">
            <v>5935.3313453085948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Dir(R)"/>
      <sheetName val="Corp"/>
      <sheetName val="FR_LR"/>
      <sheetName val="Export loss"/>
      <sheetName val="Act_Act"/>
      <sheetName val="Act_BE"/>
      <sheetName val="Summary- MR"/>
      <sheetName val="Fuel Exp"/>
      <sheetName val="Lube Exp"/>
      <sheetName val="margin -annex1"/>
      <sheetName val="actuals200001"/>
      <sheetName val="actuals992000"/>
      <sheetName val="be200001"/>
      <sheetName val="stock-Annex 5"/>
      <sheetName val="stock-dec99"/>
      <sheetName val="varanalmou"/>
      <sheetName val="varActvsBE"/>
      <sheetName val="varActvsAct"/>
      <sheetName val="Misc - Annex 6"/>
      <sheetName val="pool adjust-Annex 7"/>
      <sheetName val="Fr Sal-Wages Annex 8"/>
      <sheetName val="Fr M &amp; R Annex9"/>
      <sheetName val="Fr chem Annex 10"/>
      <sheetName val="Fr power Annex 11"/>
      <sheetName val="Fr Ins&amp;Taxes"/>
      <sheetName val="Fr Others"/>
      <sheetName val="Lr Sal-Wages Annex 8"/>
      <sheetName val="Lr M &amp; R Annex9"/>
      <sheetName val="Lr chem Annex 10"/>
      <sheetName val="Lr power Annex 11"/>
      <sheetName val="Lr Ins&amp;Taxes"/>
      <sheetName val="Lr Oth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A1" t="str">
            <v>MUMBAI REFINERY CRITICAL APPRAISAL APRIL TO DECEMBER- 2000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>Margins</v>
          </cell>
          <cell r="B5">
            <v>18814.720425301231</v>
          </cell>
          <cell r="C5">
            <v>17885.444764759683</v>
          </cell>
          <cell r="D5">
            <v>46097.402006162331</v>
          </cell>
          <cell r="E5">
            <v>46097.402006162331</v>
          </cell>
          <cell r="F5">
            <v>56756.53665104002</v>
          </cell>
        </row>
        <row r="6">
          <cell r="A6" t="str">
            <v>Inc/(Dec) in Stock-Crude</v>
          </cell>
          <cell r="B6">
            <v>145.92551449879983</v>
          </cell>
          <cell r="C6">
            <v>1938.79126</v>
          </cell>
          <cell r="D6">
            <v>0</v>
          </cell>
          <cell r="E6">
            <v>0</v>
          </cell>
          <cell r="F6">
            <v>0</v>
          </cell>
        </row>
        <row r="7">
          <cell r="A7" t="str">
            <v>Inc/(Dec) in Stock-Products</v>
          </cell>
          <cell r="B7">
            <v>2940.0299999999988</v>
          </cell>
          <cell r="C7">
            <v>8358.15</v>
          </cell>
        </row>
        <row r="8">
          <cell r="A8" t="str">
            <v xml:space="preserve">Pool Recoveries </v>
          </cell>
          <cell r="B8">
            <v>248.2</v>
          </cell>
          <cell r="C8">
            <v>0</v>
          </cell>
        </row>
        <row r="9">
          <cell r="A9" t="str">
            <v>Duties to products</v>
          </cell>
        </row>
        <row r="10">
          <cell r="A10" t="str">
            <v>Misc Income</v>
          </cell>
          <cell r="B10">
            <v>477.81999999999994</v>
          </cell>
          <cell r="C10">
            <v>513.41999999999996</v>
          </cell>
          <cell r="D10">
            <v>381</v>
          </cell>
          <cell r="E10">
            <v>381</v>
          </cell>
          <cell r="F10">
            <v>508.72383333333335</v>
          </cell>
        </row>
        <row r="11">
          <cell r="B11">
            <v>22626.695939800029</v>
          </cell>
          <cell r="C11">
            <v>28695.80602475968</v>
          </cell>
          <cell r="D11">
            <v>46478.402006162331</v>
          </cell>
          <cell r="E11">
            <v>46478.402006162331</v>
          </cell>
          <cell r="F11">
            <v>57265.26048437335</v>
          </cell>
        </row>
        <row r="13">
          <cell r="A13" t="str">
            <v>Salaries/Wages</v>
          </cell>
        </row>
        <row r="14">
          <cell r="A14" t="str">
            <v>- Overtime</v>
          </cell>
          <cell r="B14">
            <v>353.72820999999999</v>
          </cell>
          <cell r="C14">
            <v>509.34838999999999</v>
          </cell>
          <cell r="D14">
            <v>248.00938838697493</v>
          </cell>
          <cell r="E14">
            <v>223.20844954827746</v>
          </cell>
          <cell r="F14">
            <v>330.08</v>
          </cell>
        </row>
        <row r="15">
          <cell r="A15" t="str">
            <v>- Staff Welfare</v>
          </cell>
          <cell r="B15">
            <v>543.03</v>
          </cell>
          <cell r="C15">
            <v>623.50999999999988</v>
          </cell>
          <cell r="D15">
            <v>557.25</v>
          </cell>
          <cell r="E15">
            <v>501.52499999999998</v>
          </cell>
          <cell r="F15">
            <v>743</v>
          </cell>
        </row>
        <row r="16">
          <cell r="A16" t="str">
            <v>- Basic/DA etc</v>
          </cell>
          <cell r="B16">
            <v>3084.1539999999995</v>
          </cell>
          <cell r="C16">
            <v>2451.81</v>
          </cell>
          <cell r="D16">
            <v>3283.18</v>
          </cell>
          <cell r="E16">
            <v>3283.18</v>
          </cell>
          <cell r="F16">
            <v>4379</v>
          </cell>
        </row>
        <row r="18">
          <cell r="A18" t="str">
            <v>M &amp; R</v>
          </cell>
        </row>
        <row r="19">
          <cell r="A19" t="str">
            <v>- Turnaround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- Regular</v>
          </cell>
          <cell r="B20">
            <v>2384.8360000000002</v>
          </cell>
          <cell r="C20">
            <v>2171.8348399999995</v>
          </cell>
          <cell r="D20">
            <v>2308.9649999999997</v>
          </cell>
          <cell r="E20">
            <v>2078.0684999999999</v>
          </cell>
          <cell r="F20">
            <v>3290</v>
          </cell>
        </row>
        <row r="21">
          <cell r="A21" t="str">
            <v>-CPP</v>
          </cell>
          <cell r="B21">
            <v>496.42</v>
          </cell>
          <cell r="C21">
            <v>200.26515999999998</v>
          </cell>
          <cell r="D21">
            <v>643.25</v>
          </cell>
          <cell r="E21">
            <v>616.92499999999995</v>
          </cell>
          <cell r="F21">
            <v>731</v>
          </cell>
        </row>
        <row r="23">
          <cell r="A23" t="str">
            <v>Chemical/Catalyst</v>
          </cell>
          <cell r="B23">
            <v>1513.7200000000003</v>
          </cell>
          <cell r="C23">
            <v>1946.7199999999998</v>
          </cell>
          <cell r="D23">
            <v>1762.5810844999996</v>
          </cell>
          <cell r="E23">
            <v>1586.3229760499999</v>
          </cell>
          <cell r="F23">
            <v>2397.7666985145452</v>
          </cell>
        </row>
        <row r="25">
          <cell r="A25" t="str">
            <v>Utilities</v>
          </cell>
        </row>
        <row r="26">
          <cell r="A26" t="str">
            <v>- Electricity</v>
          </cell>
          <cell r="B26">
            <v>2019.92</v>
          </cell>
          <cell r="C26">
            <v>2115.2715400000002</v>
          </cell>
          <cell r="D26">
            <v>1286.81</v>
          </cell>
          <cell r="E26">
            <v>1158.1289999999999</v>
          </cell>
          <cell r="F26">
            <v>1716</v>
          </cell>
        </row>
        <row r="27">
          <cell r="A27" t="str">
            <v>- Water</v>
          </cell>
          <cell r="B27">
            <v>500.75</v>
          </cell>
          <cell r="C27">
            <v>327.54845999999998</v>
          </cell>
          <cell r="D27">
            <v>490.65</v>
          </cell>
          <cell r="E27">
            <v>441.58499999999998</v>
          </cell>
          <cell r="F27">
            <v>654.20000000000005</v>
          </cell>
        </row>
        <row r="28">
          <cell r="A28" t="str">
            <v>-BH gas</v>
          </cell>
          <cell r="B28">
            <v>797.92000000000007</v>
          </cell>
          <cell r="C28">
            <v>932.92</v>
          </cell>
          <cell r="D28">
            <v>1447.5</v>
          </cell>
          <cell r="E28">
            <v>1302.75</v>
          </cell>
          <cell r="F28">
            <v>1930</v>
          </cell>
        </row>
        <row r="29">
          <cell r="A29" t="str">
            <v>-Duty on Products</v>
          </cell>
          <cell r="B29">
            <v>446.01999999999754</v>
          </cell>
          <cell r="C29">
            <v>18.040000000000873</v>
          </cell>
          <cell r="D29">
            <v>225</v>
          </cell>
          <cell r="E29">
            <v>202.5</v>
          </cell>
          <cell r="F29">
            <v>300</v>
          </cell>
        </row>
        <row r="30">
          <cell r="A30" t="str">
            <v>Insurance &amp; Taxes</v>
          </cell>
          <cell r="B30">
            <v>1068.9100000000001</v>
          </cell>
          <cell r="C30">
            <v>922.58530499999983</v>
          </cell>
          <cell r="D30">
            <v>963.72064874594162</v>
          </cell>
          <cell r="E30">
            <v>963.72064874594162</v>
          </cell>
          <cell r="F30">
            <v>1236.43</v>
          </cell>
        </row>
        <row r="32">
          <cell r="A32" t="str">
            <v>Demurrage</v>
          </cell>
          <cell r="B32">
            <v>290</v>
          </cell>
          <cell r="C32">
            <v>600.05999999999995</v>
          </cell>
          <cell r="D32">
            <v>0</v>
          </cell>
          <cell r="E32">
            <v>0</v>
          </cell>
          <cell r="F32">
            <v>0</v>
          </cell>
        </row>
        <row r="34">
          <cell r="A34" t="str">
            <v>Others</v>
          </cell>
          <cell r="B34">
            <v>781</v>
          </cell>
          <cell r="C34">
            <v>723.36999999999989</v>
          </cell>
          <cell r="D34">
            <v>783.25162938710378</v>
          </cell>
          <cell r="E34">
            <v>704.92646644839351</v>
          </cell>
          <cell r="F34">
            <v>1272.2355058494718</v>
          </cell>
        </row>
        <row r="36">
          <cell r="A36" t="str">
            <v>Interfunctional Charges</v>
          </cell>
          <cell r="B36">
            <v>-835.27</v>
          </cell>
          <cell r="C36">
            <v>-966.43</v>
          </cell>
          <cell r="D36">
            <v>-966.29</v>
          </cell>
          <cell r="E36">
            <v>-966.29</v>
          </cell>
          <cell r="F36">
            <v>-1517.04</v>
          </cell>
        </row>
        <row r="37">
          <cell r="B37">
            <v>13445.138209999997</v>
          </cell>
          <cell r="C37">
            <v>12576.853694999998</v>
          </cell>
          <cell r="D37">
            <v>13033.87775102002</v>
          </cell>
          <cell r="E37">
            <v>12096.551040792609</v>
          </cell>
          <cell r="F37">
            <v>17462.672204364018</v>
          </cell>
        </row>
        <row r="39">
          <cell r="A39" t="str">
            <v>PBDIT</v>
          </cell>
          <cell r="B39">
            <v>9181.5577298000317</v>
          </cell>
          <cell r="C39">
            <v>16118.952329759682</v>
          </cell>
          <cell r="D39">
            <v>33444.524255142314</v>
          </cell>
          <cell r="E39">
            <v>34381.850965369726</v>
          </cell>
          <cell r="F39">
            <v>39802.588280009331</v>
          </cell>
        </row>
        <row r="41">
          <cell r="A41" t="str">
            <v>Depreciation</v>
          </cell>
          <cell r="B41">
            <v>6362.6200000000008</v>
          </cell>
          <cell r="C41">
            <v>4658.5199999999995</v>
          </cell>
          <cell r="D41">
            <v>7038</v>
          </cell>
          <cell r="E41">
            <v>7038</v>
          </cell>
          <cell r="F41">
            <v>9384</v>
          </cell>
        </row>
        <row r="43">
          <cell r="A43" t="str">
            <v>PBIT</v>
          </cell>
          <cell r="B43">
            <v>2818.9377298000309</v>
          </cell>
          <cell r="C43">
            <v>11460.432329759682</v>
          </cell>
          <cell r="D43">
            <v>26406.524255142314</v>
          </cell>
          <cell r="E43">
            <v>27343.850965369726</v>
          </cell>
          <cell r="F43">
            <v>30418.588280009331</v>
          </cell>
        </row>
        <row r="45">
          <cell r="A45" t="str">
            <v>Interest</v>
          </cell>
          <cell r="B45">
            <v>2774.15</v>
          </cell>
          <cell r="C45">
            <v>855.08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PBT</v>
          </cell>
          <cell r="B47">
            <v>44.787729800030775</v>
          </cell>
          <cell r="C47">
            <v>10605.352329759682</v>
          </cell>
          <cell r="D47">
            <v>26406.524255142314</v>
          </cell>
          <cell r="E47">
            <v>27343.850965369726</v>
          </cell>
          <cell r="F47">
            <v>30418.588280009331</v>
          </cell>
        </row>
      </sheetData>
      <sheetData sheetId="8" refreshError="1">
        <row r="1">
          <cell r="A1" t="str">
            <v>Critical Appraisal April to December 00 - Fuels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 xml:space="preserve"> Thruput (Tmt)</v>
          </cell>
          <cell r="B5">
            <v>4173.717592</v>
          </cell>
          <cell r="C5">
            <v>4461.0426420000003</v>
          </cell>
          <cell r="D5">
            <v>4444.55</v>
          </cell>
          <cell r="E5">
            <v>4444.55</v>
          </cell>
          <cell r="F5">
            <v>5950.1943459268505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246.9804</v>
          </cell>
          <cell r="C8">
            <v>410.94344999999998</v>
          </cell>
          <cell r="D8">
            <v>180.50938838697493</v>
          </cell>
          <cell r="E8">
            <v>162.45844954827746</v>
          </cell>
          <cell r="F8">
            <v>240.67</v>
          </cell>
        </row>
        <row r="9">
          <cell r="A9" t="str">
            <v>- Staff Welfare</v>
          </cell>
          <cell r="B9">
            <v>472.75</v>
          </cell>
          <cell r="C9">
            <v>556.70999999999992</v>
          </cell>
          <cell r="D9">
            <v>510</v>
          </cell>
          <cell r="E9">
            <v>459</v>
          </cell>
          <cell r="F9">
            <v>680</v>
          </cell>
        </row>
        <row r="10">
          <cell r="A10" t="str">
            <v>- Basic/DA etc</v>
          </cell>
          <cell r="B10">
            <v>2439.5499999999997</v>
          </cell>
          <cell r="C10">
            <v>1942.8400000000001</v>
          </cell>
          <cell r="D10">
            <v>2449.9299999999998</v>
          </cell>
          <cell r="E10">
            <v>2449.9299999999998</v>
          </cell>
          <cell r="F10">
            <v>3268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A14" t="str">
            <v>- Regular</v>
          </cell>
          <cell r="B14">
            <v>1515.5900000000004</v>
          </cell>
          <cell r="C14">
            <v>1159.8248399999998</v>
          </cell>
          <cell r="D14">
            <v>1459.0149999999999</v>
          </cell>
          <cell r="E14">
            <v>1313.1134999999999</v>
          </cell>
          <cell r="F14">
            <v>2130</v>
          </cell>
        </row>
        <row r="15">
          <cell r="A15" t="str">
            <v>- CPP</v>
          </cell>
          <cell r="B15">
            <v>496.42</v>
          </cell>
          <cell r="C15">
            <v>178.43516</v>
          </cell>
          <cell r="D15">
            <v>643.25</v>
          </cell>
          <cell r="E15">
            <v>616.92499999999995</v>
          </cell>
          <cell r="F15">
            <v>731</v>
          </cell>
        </row>
        <row r="17">
          <cell r="A17" t="str">
            <v>Chemical/Catalyst</v>
          </cell>
          <cell r="B17">
            <v>782.3900000000001</v>
          </cell>
          <cell r="C17">
            <v>972.61999999999989</v>
          </cell>
          <cell r="D17">
            <v>798.04999999999973</v>
          </cell>
          <cell r="E17">
            <v>718.24499999999978</v>
          </cell>
          <cell r="F17">
            <v>1063.0500000000002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1653.29</v>
          </cell>
          <cell r="C20">
            <v>1724.01</v>
          </cell>
          <cell r="D20">
            <v>898.5</v>
          </cell>
          <cell r="E20">
            <v>808.65</v>
          </cell>
          <cell r="F20">
            <v>1198</v>
          </cell>
        </row>
        <row r="21">
          <cell r="A21" t="str">
            <v>- Water</v>
          </cell>
          <cell r="B21">
            <v>395.32</v>
          </cell>
          <cell r="C21">
            <v>238.19</v>
          </cell>
          <cell r="D21">
            <v>381.75</v>
          </cell>
          <cell r="E21">
            <v>343.57499999999999</v>
          </cell>
          <cell r="F21">
            <v>509</v>
          </cell>
        </row>
        <row r="22">
          <cell r="A22" t="str">
            <v>-BH gas</v>
          </cell>
          <cell r="B22">
            <v>743.45</v>
          </cell>
          <cell r="C22">
            <v>886.28</v>
          </cell>
          <cell r="D22">
            <v>1389.75</v>
          </cell>
          <cell r="E22">
            <v>1250.7750000000001</v>
          </cell>
          <cell r="F22">
            <v>1853</v>
          </cell>
        </row>
        <row r="23">
          <cell r="A23" t="str">
            <v>-Duty on HSD consumption inCPP</v>
          </cell>
          <cell r="B23">
            <v>446.01999999999754</v>
          </cell>
          <cell r="C23">
            <v>18.040000000000873</v>
          </cell>
          <cell r="D23">
            <v>225</v>
          </cell>
          <cell r="E23">
            <v>202.5</v>
          </cell>
          <cell r="F23">
            <v>300</v>
          </cell>
        </row>
        <row r="25">
          <cell r="A25" t="str">
            <v>Insurance &amp; Taxes</v>
          </cell>
          <cell r="B25">
            <v>675.13</v>
          </cell>
          <cell r="C25">
            <v>582.78519319999998</v>
          </cell>
          <cell r="D25">
            <v>602.45499999999993</v>
          </cell>
          <cell r="E25">
            <v>602.45499999999993</v>
          </cell>
          <cell r="F25">
            <v>768.94</v>
          </cell>
        </row>
        <row r="27">
          <cell r="A27" t="str">
            <v>Demurrage</v>
          </cell>
          <cell r="B27">
            <v>290</v>
          </cell>
          <cell r="C27">
            <v>600.05999999999995</v>
          </cell>
          <cell r="D27">
            <v>0</v>
          </cell>
          <cell r="F27">
            <v>0</v>
          </cell>
        </row>
        <row r="29">
          <cell r="A29" t="str">
            <v>Others</v>
          </cell>
          <cell r="B29">
            <v>742.56</v>
          </cell>
          <cell r="C29">
            <v>697.61999999999989</v>
          </cell>
          <cell r="D29">
            <v>732</v>
          </cell>
          <cell r="E29">
            <v>658.80000000000007</v>
          </cell>
          <cell r="F29">
            <v>1204</v>
          </cell>
        </row>
        <row r="31">
          <cell r="A31" t="str">
            <v>Interfunctional Charges</v>
          </cell>
          <cell r="B31">
            <v>-1089.58</v>
          </cell>
          <cell r="C31">
            <v>-1221.03</v>
          </cell>
          <cell r="D31">
            <v>-1221.03</v>
          </cell>
          <cell r="E31">
            <v>-1221.03</v>
          </cell>
          <cell r="F31">
            <v>-1856.04</v>
          </cell>
        </row>
        <row r="32">
          <cell r="B32">
            <v>9809.8703999999962</v>
          </cell>
          <cell r="C32">
            <v>8747.3286432000004</v>
          </cell>
          <cell r="D32">
            <v>9049.1793883869741</v>
          </cell>
          <cell r="E32">
            <v>8365.3969495482761</v>
          </cell>
          <cell r="F32">
            <v>12089.620000000003</v>
          </cell>
        </row>
        <row r="34">
          <cell r="A34" t="str">
            <v>Depreciation</v>
          </cell>
          <cell r="B34">
            <v>4627.97</v>
          </cell>
          <cell r="C34">
            <v>3006.91</v>
          </cell>
          <cell r="D34">
            <v>5257.5</v>
          </cell>
          <cell r="E34">
            <v>5257.5</v>
          </cell>
          <cell r="F34">
            <v>7010</v>
          </cell>
        </row>
        <row r="36">
          <cell r="A36" t="str">
            <v>Total Exp (Incl Depreciation)</v>
          </cell>
          <cell r="B36">
            <v>14437.840399999997</v>
          </cell>
          <cell r="C36">
            <v>11754.2386432</v>
          </cell>
          <cell r="D36">
            <v>14306.679388386974</v>
          </cell>
          <cell r="E36">
            <v>13622.896949548276</v>
          </cell>
          <cell r="F36">
            <v>19099.620000000003</v>
          </cell>
        </row>
        <row r="38">
          <cell r="A38" t="str">
            <v>Cost Per Ton Analysis</v>
          </cell>
        </row>
        <row r="39">
          <cell r="A39" t="str">
            <v>Cost Per Ton</v>
          </cell>
          <cell r="B39">
            <v>345.92279141439326</v>
          </cell>
          <cell r="C39">
            <v>263.48635479373661</v>
          </cell>
          <cell r="D39">
            <v>321.89264128847628</v>
          </cell>
          <cell r="E39">
            <v>306.50790180216842</v>
          </cell>
          <cell r="F39">
            <v>320.99153220221234</v>
          </cell>
        </row>
        <row r="40">
          <cell r="A40" t="str">
            <v>Excl Dep</v>
          </cell>
          <cell r="B40">
            <v>235.03915115874463</v>
          </cell>
          <cell r="C40">
            <v>196.08260546190044</v>
          </cell>
          <cell r="D40">
            <v>203.60170069831534</v>
          </cell>
          <cell r="E40">
            <v>188.21696121200742</v>
          </cell>
          <cell r="F40">
            <v>203.18025424288601</v>
          </cell>
        </row>
        <row r="41">
          <cell r="A41" t="str">
            <v>Excl Dep &amp; Dem</v>
          </cell>
          <cell r="B41">
            <v>228.09090912732736</v>
          </cell>
          <cell r="C41">
            <v>182.63148992333709</v>
          </cell>
          <cell r="D41">
            <v>203.60170069831534</v>
          </cell>
          <cell r="E41">
            <v>188.21696121200742</v>
          </cell>
          <cell r="F41">
            <v>203.18025424288601</v>
          </cell>
        </row>
      </sheetData>
      <sheetData sheetId="9" refreshError="1">
        <row r="1">
          <cell r="A1" t="str">
            <v>Critical Appraisal April to December 00 - Lube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>Lubes Thruput (Tmt)</v>
          </cell>
          <cell r="B5">
            <v>245.09299999999999</v>
          </cell>
          <cell r="C5">
            <v>244.46899999999999</v>
          </cell>
          <cell r="D5">
            <v>293.44</v>
          </cell>
          <cell r="E5">
            <v>293.44</v>
          </cell>
          <cell r="F5">
            <v>395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106.74781</v>
          </cell>
          <cell r="C8">
            <v>98.404940000000011</v>
          </cell>
          <cell r="D8">
            <v>67.5</v>
          </cell>
          <cell r="E8">
            <v>60.75</v>
          </cell>
          <cell r="F8">
            <v>89.41</v>
          </cell>
        </row>
        <row r="9">
          <cell r="A9" t="str">
            <v>- Staff Welfare</v>
          </cell>
          <cell r="B9">
            <v>70.28</v>
          </cell>
          <cell r="C9">
            <v>66.8</v>
          </cell>
          <cell r="D9">
            <v>47.25</v>
          </cell>
          <cell r="E9">
            <v>42.524999999999999</v>
          </cell>
          <cell r="F9">
            <v>63</v>
          </cell>
        </row>
        <row r="10">
          <cell r="A10" t="str">
            <v>- Basic/DA etc</v>
          </cell>
          <cell r="B10">
            <v>644.60399999999993</v>
          </cell>
          <cell r="C10">
            <v>508.96999999999997</v>
          </cell>
          <cell r="D10">
            <v>833.25</v>
          </cell>
          <cell r="E10">
            <v>833.25</v>
          </cell>
          <cell r="F10">
            <v>1111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A14" t="str">
            <v xml:space="preserve">- Regular </v>
          </cell>
          <cell r="B14">
            <v>869.24600000000009</v>
          </cell>
          <cell r="C14">
            <v>1033.8399999999999</v>
          </cell>
          <cell r="D14">
            <v>849.94999999999993</v>
          </cell>
          <cell r="E14">
            <v>764.95499999999993</v>
          </cell>
          <cell r="F14">
            <v>1160</v>
          </cell>
        </row>
        <row r="17">
          <cell r="A17" t="str">
            <v>Chemical/Catalyst</v>
          </cell>
          <cell r="B17">
            <v>731.33</v>
          </cell>
          <cell r="C17">
            <v>974.1</v>
          </cell>
          <cell r="D17">
            <v>964.53108449999991</v>
          </cell>
          <cell r="E17">
            <v>868.07797604999996</v>
          </cell>
          <cell r="F17">
            <v>1334.716698514545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366.63</v>
          </cell>
          <cell r="C20">
            <v>391.26154000000002</v>
          </cell>
          <cell r="D20">
            <v>388.31</v>
          </cell>
          <cell r="E20">
            <v>349.47899999999998</v>
          </cell>
          <cell r="F20">
            <v>518</v>
          </cell>
        </row>
        <row r="21">
          <cell r="A21" t="str">
            <v>- Water</v>
          </cell>
          <cell r="B21">
            <v>105.43</v>
          </cell>
          <cell r="C21">
            <v>89.358459999999994</v>
          </cell>
          <cell r="D21">
            <v>108.89999999999999</v>
          </cell>
          <cell r="E21">
            <v>98.009999999999991</v>
          </cell>
          <cell r="F21">
            <v>145.19999999999999</v>
          </cell>
        </row>
        <row r="22">
          <cell r="A22" t="str">
            <v>- BH gas</v>
          </cell>
          <cell r="B22">
            <v>54.47</v>
          </cell>
          <cell r="C22">
            <v>46.64</v>
          </cell>
          <cell r="D22">
            <v>57.75</v>
          </cell>
          <cell r="E22">
            <v>51.975000000000001</v>
          </cell>
          <cell r="F22">
            <v>77</v>
          </cell>
        </row>
        <row r="24">
          <cell r="A24" t="str">
            <v>Insurance &amp; Taxes</v>
          </cell>
          <cell r="B24">
            <v>393.78000000000003</v>
          </cell>
          <cell r="C24">
            <v>339.80011179999991</v>
          </cell>
          <cell r="D24">
            <v>361.26564874594175</v>
          </cell>
          <cell r="E24">
            <v>361.26564874594175</v>
          </cell>
          <cell r="F24">
            <v>467.49</v>
          </cell>
        </row>
        <row r="26">
          <cell r="A26" t="str">
            <v>Others</v>
          </cell>
          <cell r="B26">
            <v>292.75</v>
          </cell>
          <cell r="C26">
            <v>280.35000000000002</v>
          </cell>
          <cell r="D26">
            <v>305.50162938710372</v>
          </cell>
          <cell r="E26">
            <v>300.37646644839339</v>
          </cell>
          <cell r="F26">
            <v>407.33550584947164</v>
          </cell>
        </row>
        <row r="27">
          <cell r="B27">
            <v>3635.2678099999998</v>
          </cell>
          <cell r="C27">
            <v>3829.5250517999993</v>
          </cell>
          <cell r="D27">
            <v>3984.208362633045</v>
          </cell>
          <cell r="E27">
            <v>3730.6640912443349</v>
          </cell>
          <cell r="F27">
            <v>5372.9022043640161</v>
          </cell>
        </row>
        <row r="29">
          <cell r="A29" t="str">
            <v>Depreciation</v>
          </cell>
          <cell r="B29">
            <v>1734.65</v>
          </cell>
          <cell r="C29">
            <v>1651.61</v>
          </cell>
          <cell r="D29">
            <v>1780.5</v>
          </cell>
          <cell r="E29">
            <v>1780.5</v>
          </cell>
          <cell r="F29">
            <v>2374</v>
          </cell>
        </row>
        <row r="31">
          <cell r="A31" t="str">
            <v>Total Exp (Incl Dep)</v>
          </cell>
          <cell r="B31">
            <v>5369.9178099999999</v>
          </cell>
          <cell r="C31">
            <v>5481.135051799999</v>
          </cell>
          <cell r="D31">
            <v>5764.708362633045</v>
          </cell>
          <cell r="E31">
            <v>5511.1640912443345</v>
          </cell>
          <cell r="F31">
            <v>7746.9022043640161</v>
          </cell>
        </row>
        <row r="33">
          <cell r="A33" t="str">
            <v>Cost Per Ton Anaylsis</v>
          </cell>
        </row>
        <row r="34">
          <cell r="A34" t="str">
            <v>Cost Per Ton</v>
          </cell>
          <cell r="B34">
            <v>2190.9715128543044</v>
          </cell>
          <cell r="C34">
            <v>2242.0572963443215</v>
          </cell>
          <cell r="D34">
            <v>1964.5271137653506</v>
          </cell>
          <cell r="E34">
            <v>1878.122986383702</v>
          </cell>
          <cell r="F34">
            <v>1961.2410643959536</v>
          </cell>
        </row>
        <row r="35">
          <cell r="A35" t="str">
            <v>Excl Dep</v>
          </cell>
          <cell r="B35">
            <v>1483.219761478296</v>
          </cell>
          <cell r="C35">
            <v>1566.4665261444188</v>
          </cell>
          <cell r="D35">
            <v>1357.759120308426</v>
          </cell>
          <cell r="E35">
            <v>1271.3549929267772</v>
          </cell>
          <cell r="F35">
            <v>1360.2284061681055</v>
          </cell>
        </row>
      </sheetData>
      <sheetData sheetId="10" refreshError="1">
        <row r="2">
          <cell r="F2" t="str">
            <v>Annexure-1</v>
          </cell>
        </row>
        <row r="3">
          <cell r="C3" t="str">
            <v xml:space="preserve"> Margins </v>
          </cell>
        </row>
        <row r="4">
          <cell r="G4" t="str">
            <v>Rs./Lacs</v>
          </cell>
        </row>
        <row r="5">
          <cell r="D5" t="str">
            <v>Actuals</v>
          </cell>
          <cell r="E5" t="str">
            <v>Actuals</v>
          </cell>
          <cell r="F5" t="str">
            <v>BE</v>
          </cell>
          <cell r="G5" t="str">
            <v>BE</v>
          </cell>
        </row>
        <row r="6">
          <cell r="D6" t="str">
            <v>Apr-Dec-00</v>
          </cell>
          <cell r="E6" t="str">
            <v>Apr-Dec-99</v>
          </cell>
          <cell r="F6" t="str">
            <v>Apr-Dec-00</v>
          </cell>
          <cell r="G6" t="str">
            <v>2000-01</v>
          </cell>
        </row>
        <row r="7">
          <cell r="C7" t="str">
            <v>Thruput (TMT)</v>
          </cell>
          <cell r="D7">
            <v>4173.717592</v>
          </cell>
          <cell r="E7">
            <v>4461.0426420000003</v>
          </cell>
          <cell r="F7">
            <v>4444.55</v>
          </cell>
          <cell r="G7">
            <v>5850.0231249999997</v>
          </cell>
        </row>
        <row r="9">
          <cell r="C9" t="str">
            <v>Sales</v>
          </cell>
          <cell r="D9">
            <v>384820.30769556027</v>
          </cell>
          <cell r="E9">
            <v>295684.02611475962</v>
          </cell>
          <cell r="F9">
            <v>403518.29880616238</v>
          </cell>
          <cell r="G9">
            <v>529154.6023533839</v>
          </cell>
        </row>
        <row r="11">
          <cell r="C11" t="str">
            <v>Crude -Imp</v>
          </cell>
          <cell r="D11">
            <v>270435.82120999997</v>
          </cell>
          <cell r="E11">
            <v>203307.35823000001</v>
          </cell>
          <cell r="F11">
            <v>259957.09740000003</v>
          </cell>
          <cell r="G11">
            <v>347201.65740000008</v>
          </cell>
        </row>
        <row r="12">
          <cell r="C12" t="str">
            <v>Crude - BH</v>
          </cell>
          <cell r="D12">
            <v>97980.270799999998</v>
          </cell>
          <cell r="E12">
            <v>72643.273119999983</v>
          </cell>
          <cell r="F12">
            <v>95916.799400000004</v>
          </cell>
          <cell r="G12">
            <v>123106.06543125001</v>
          </cell>
        </row>
        <row r="13">
          <cell r="C13" t="str">
            <v>Slop</v>
          </cell>
          <cell r="D13">
            <v>2.2799999999999998</v>
          </cell>
          <cell r="E13">
            <v>10.85</v>
          </cell>
        </row>
        <row r="14">
          <cell r="C14" t="str">
            <v>NGL</v>
          </cell>
          <cell r="E14">
            <v>786.3</v>
          </cell>
        </row>
        <row r="15">
          <cell r="C15" t="str">
            <v>Octroi Recovery</v>
          </cell>
          <cell r="D15">
            <v>-3592.8947397409556</v>
          </cell>
        </row>
        <row r="16">
          <cell r="C16" t="str">
            <v>Packages</v>
          </cell>
          <cell r="D16">
            <v>1180.1099999999999</v>
          </cell>
          <cell r="E16">
            <v>1050.8</v>
          </cell>
          <cell r="F16">
            <v>1547</v>
          </cell>
          <cell r="G16">
            <v>2090.3428710937496</v>
          </cell>
        </row>
        <row r="17">
          <cell r="C17" t="str">
            <v>Subtotal</v>
          </cell>
          <cell r="D17">
            <v>366005.58727025904</v>
          </cell>
          <cell r="E17">
            <v>277798.58134999993</v>
          </cell>
          <cell r="F17">
            <v>357420.89680000005</v>
          </cell>
          <cell r="G17">
            <v>472398.06570234388</v>
          </cell>
        </row>
        <row r="19">
          <cell r="C19" t="str">
            <v>Margins (Rs. Lacs)</v>
          </cell>
          <cell r="D19">
            <v>18814.720425301231</v>
          </cell>
          <cell r="E19">
            <v>17885.444764759683</v>
          </cell>
          <cell r="F19">
            <v>46097.402006162331</v>
          </cell>
          <cell r="G19">
            <v>56756.53665104002</v>
          </cell>
        </row>
        <row r="21">
          <cell r="C21" t="str">
            <v>Inc/Dec in Crude</v>
          </cell>
          <cell r="D21">
            <v>145.92551449879983</v>
          </cell>
          <cell r="E21">
            <v>1938.79126</v>
          </cell>
          <cell r="F21">
            <v>0</v>
          </cell>
          <cell r="G21">
            <v>0</v>
          </cell>
        </row>
        <row r="22">
          <cell r="C22" t="str">
            <v>Inc/Dec in Products</v>
          </cell>
          <cell r="D22">
            <v>2940.0299999999988</v>
          </cell>
          <cell r="E22">
            <v>8358.15</v>
          </cell>
          <cell r="F22">
            <v>0</v>
          </cell>
          <cell r="G22">
            <v>0</v>
          </cell>
        </row>
        <row r="24">
          <cell r="C24" t="str">
            <v>Gross Margin</v>
          </cell>
          <cell r="D24">
            <v>21900.675939800029</v>
          </cell>
          <cell r="E24">
            <v>28182.386024759682</v>
          </cell>
          <cell r="F24">
            <v>46097.402006162331</v>
          </cell>
          <cell r="G24">
            <v>56756.53665104002</v>
          </cell>
        </row>
        <row r="26">
          <cell r="C26" t="str">
            <v>Margin/ton</v>
          </cell>
          <cell r="D26">
            <v>524.72826579781758</v>
          </cell>
          <cell r="E26">
            <v>631.74437651474216</v>
          </cell>
          <cell r="F26">
            <v>1037.1669124244822</v>
          </cell>
          <cell r="G26">
            <v>970.19337254397635</v>
          </cell>
        </row>
        <row r="28">
          <cell r="C28" t="str">
            <v>$/bbls</v>
          </cell>
          <cell r="D28">
            <v>1.5269930763682908</v>
          </cell>
          <cell r="E28">
            <v>1.8359325094877714</v>
          </cell>
          <cell r="F28">
            <v>3.014143889638135</v>
          </cell>
          <cell r="G28">
            <v>2.8195099463643603</v>
          </cell>
        </row>
        <row r="30">
          <cell r="C30" t="str">
            <v>Exchange rate</v>
          </cell>
          <cell r="D30">
            <v>46.5</v>
          </cell>
          <cell r="E30">
            <v>46.5</v>
          </cell>
          <cell r="F30">
            <v>46.5</v>
          </cell>
          <cell r="G30">
            <v>46.5</v>
          </cell>
        </row>
        <row r="32">
          <cell r="C32" t="str">
            <v xml:space="preserve"> Margins </v>
          </cell>
          <cell r="G32" t="str">
            <v>Rs lacs</v>
          </cell>
        </row>
        <row r="33">
          <cell r="D33" t="str">
            <v>Actuals</v>
          </cell>
          <cell r="E33" t="str">
            <v>Actuals</v>
          </cell>
          <cell r="F33" t="str">
            <v>BE</v>
          </cell>
          <cell r="G33" t="str">
            <v>BE</v>
          </cell>
        </row>
        <row r="34">
          <cell r="D34" t="str">
            <v>Apr-Dec-00</v>
          </cell>
          <cell r="E34" t="str">
            <v>Apr-Dec-99</v>
          </cell>
          <cell r="F34" t="str">
            <v>Apr-Dec-00</v>
          </cell>
          <cell r="G34" t="str">
            <v>2000-01</v>
          </cell>
        </row>
        <row r="35">
          <cell r="C35" t="str">
            <v>Thruput/Qty Desp (TMT)</v>
          </cell>
          <cell r="D35">
            <v>4173.717592</v>
          </cell>
          <cell r="E35">
            <v>4461.0426420000003</v>
          </cell>
          <cell r="F35">
            <v>4444.55</v>
          </cell>
          <cell r="G35">
            <v>5850.0231249999997</v>
          </cell>
        </row>
        <row r="36">
          <cell r="C36" t="str">
            <v>Sales</v>
          </cell>
          <cell r="D36">
            <v>384820.30769556027</v>
          </cell>
          <cell r="E36">
            <v>295684.02611475962</v>
          </cell>
          <cell r="F36">
            <v>403518.29880616238</v>
          </cell>
          <cell r="G36">
            <v>529154.6023533839</v>
          </cell>
        </row>
        <row r="37">
          <cell r="C37" t="str">
            <v>Crude-Imp</v>
          </cell>
          <cell r="D37">
            <v>270435.82120999997</v>
          </cell>
          <cell r="E37">
            <v>203307.35823000001</v>
          </cell>
          <cell r="F37">
            <v>259957.09740000003</v>
          </cell>
          <cell r="G37">
            <v>347201.65740000008</v>
          </cell>
        </row>
        <row r="38">
          <cell r="C38" t="str">
            <v>Crude-BH</v>
          </cell>
          <cell r="D38">
            <v>97980.270799999998</v>
          </cell>
          <cell r="E38">
            <v>72643.273119999983</v>
          </cell>
          <cell r="F38">
            <v>95916.799400000004</v>
          </cell>
          <cell r="G38">
            <v>123106.06543125001</v>
          </cell>
        </row>
        <row r="39">
          <cell r="C39" t="str">
            <v>Slop</v>
          </cell>
          <cell r="D39">
            <v>2.2799999999999998</v>
          </cell>
          <cell r="E39">
            <v>10.85</v>
          </cell>
          <cell r="F39">
            <v>0</v>
          </cell>
          <cell r="G39">
            <v>0</v>
          </cell>
        </row>
        <row r="40">
          <cell r="C40" t="str">
            <v>NGL</v>
          </cell>
          <cell r="D40">
            <v>0</v>
          </cell>
          <cell r="E40">
            <v>786.3</v>
          </cell>
          <cell r="F40">
            <v>0</v>
          </cell>
          <cell r="G40">
            <v>0</v>
          </cell>
        </row>
        <row r="41">
          <cell r="C41" t="str">
            <v>Packages</v>
          </cell>
          <cell r="D41">
            <v>1180.1099999999999</v>
          </cell>
          <cell r="E41">
            <v>1050.8</v>
          </cell>
          <cell r="F41">
            <v>1547</v>
          </cell>
          <cell r="G41">
            <v>2090.3428710937496</v>
          </cell>
        </row>
        <row r="42">
          <cell r="C42" t="str">
            <v>BMC Octroi adjustment</v>
          </cell>
          <cell r="D42">
            <v>-3592.8947397409556</v>
          </cell>
          <cell r="E42">
            <v>0</v>
          </cell>
          <cell r="F42">
            <v>0</v>
          </cell>
          <cell r="G42">
            <v>0</v>
          </cell>
        </row>
        <row r="43">
          <cell r="C43" t="str">
            <v>Subtotal</v>
          </cell>
          <cell r="D43">
            <v>366005.58727025904</v>
          </cell>
          <cell r="E43">
            <v>277798.58134999993</v>
          </cell>
          <cell r="F43">
            <v>357420.89680000005</v>
          </cell>
          <cell r="G43">
            <v>472398.06570234388</v>
          </cell>
        </row>
        <row r="45">
          <cell r="C45" t="str">
            <v>Margins (Rs. Lacs)</v>
          </cell>
          <cell r="D45">
            <v>18814.720425301231</v>
          </cell>
          <cell r="E45">
            <v>17885.444764759683</v>
          </cell>
          <cell r="F45">
            <v>46097.402006162331</v>
          </cell>
          <cell r="G45">
            <v>56756.53665104002</v>
          </cell>
        </row>
        <row r="47">
          <cell r="C47" t="str">
            <v>Inc/dec in Crude</v>
          </cell>
          <cell r="D47">
            <v>145.92551449879983</v>
          </cell>
          <cell r="E47">
            <v>1938.79126</v>
          </cell>
          <cell r="F47">
            <v>0</v>
          </cell>
          <cell r="G47">
            <v>0</v>
          </cell>
        </row>
        <row r="48">
          <cell r="C48" t="str">
            <v>Inc/dec in finished goods</v>
          </cell>
          <cell r="D48">
            <v>2940.0299999999988</v>
          </cell>
          <cell r="E48">
            <v>8358.15</v>
          </cell>
          <cell r="F48">
            <v>0</v>
          </cell>
          <cell r="G48">
            <v>0</v>
          </cell>
        </row>
        <row r="50">
          <cell r="C50" t="str">
            <v>Gross Margins</v>
          </cell>
          <cell r="D50">
            <v>21900.675939800029</v>
          </cell>
          <cell r="E50">
            <v>28182.386024759682</v>
          </cell>
          <cell r="F50">
            <v>46097.402006162331</v>
          </cell>
          <cell r="G50">
            <v>56756.53665104002</v>
          </cell>
        </row>
        <row r="51">
          <cell r="C51" t="str">
            <v>(Excl Misc Income&amp; Pool)</v>
          </cell>
        </row>
        <row r="52">
          <cell r="C52" t="str">
            <v>Gross Margin /ton</v>
          </cell>
          <cell r="D52">
            <v>524.72826579781758</v>
          </cell>
          <cell r="E52">
            <v>631.74437651474216</v>
          </cell>
          <cell r="F52">
            <v>1037.1669124244822</v>
          </cell>
          <cell r="G52">
            <v>970.19337254397635</v>
          </cell>
        </row>
        <row r="54">
          <cell r="C54" t="str">
            <v>GP ratio</v>
          </cell>
          <cell r="D54">
            <v>5.6911435030414584E-2</v>
          </cell>
          <cell r="E54">
            <v>9.5312507730199988E-2</v>
          </cell>
          <cell r="F54">
            <v>0.11423869039531732</v>
          </cell>
          <cell r="G54">
            <v>0.10725889257812116</v>
          </cell>
        </row>
        <row r="56">
          <cell r="A56">
            <v>3</v>
          </cell>
          <cell r="C56" t="str">
            <v>BBls('000)</v>
          </cell>
          <cell r="D56">
            <v>30963.306043988985</v>
          </cell>
          <cell r="E56">
            <v>33038.188888925877</v>
          </cell>
          <cell r="F56">
            <v>32941.888999999996</v>
          </cell>
          <cell r="G56">
            <v>43342.693749999999</v>
          </cell>
        </row>
        <row r="58">
          <cell r="C58" t="str">
            <v>Gross Margin $/bbls</v>
          </cell>
          <cell r="D58">
            <v>1.521098159240986</v>
          </cell>
          <cell r="E58">
            <v>1.8344613858053151</v>
          </cell>
          <cell r="F58">
            <v>3.009365912887227</v>
          </cell>
          <cell r="G58">
            <v>2.8160932675476067</v>
          </cell>
        </row>
        <row r="60">
          <cell r="C60" t="str">
            <v>Gross Profit $/bbls</v>
          </cell>
          <cell r="D60">
            <v>1.5715234378309135</v>
          </cell>
          <cell r="E60">
            <v>1.8678811666525685</v>
          </cell>
          <cell r="F60">
            <v>3.0342386467705111</v>
          </cell>
          <cell r="G60">
            <v>2.841334655529034</v>
          </cell>
        </row>
        <row r="62">
          <cell r="C62" t="str">
            <v>Opex $/bbls</v>
          </cell>
          <cell r="D62">
            <v>0.93382391658539743</v>
          </cell>
          <cell r="E62">
            <v>0.81865859186410506</v>
          </cell>
          <cell r="F62">
            <v>0.8508875925679158</v>
          </cell>
          <cell r="G62">
            <v>0.86644669547853959</v>
          </cell>
        </row>
        <row r="63">
          <cell r="C63" t="str">
            <v>Depreciation $/bbls</v>
          </cell>
          <cell r="D63">
            <v>0.44191191160277282</v>
          </cell>
          <cell r="E63">
            <v>0.30323461780325428</v>
          </cell>
          <cell r="F63">
            <v>0.45946010779672486</v>
          </cell>
          <cell r="G63">
            <v>0.46560662052275703</v>
          </cell>
        </row>
        <row r="64">
          <cell r="C64" t="str">
            <v>Interest S/bbls</v>
          </cell>
          <cell r="D64">
            <v>0.19267690504427926</v>
          </cell>
          <cell r="E64">
            <v>5.56592774081053E-2</v>
          </cell>
          <cell r="F64">
            <v>0</v>
          </cell>
          <cell r="G64">
            <v>0</v>
          </cell>
        </row>
        <row r="65">
          <cell r="C65" t="str">
            <v>Total Opex</v>
          </cell>
          <cell r="D65">
            <v>1.5684127332324493</v>
          </cell>
          <cell r="E65">
            <v>1.1775524870754646</v>
          </cell>
          <cell r="F65">
            <v>1.3103477003646407</v>
          </cell>
          <cell r="G65">
            <v>1.3320533160012966</v>
          </cell>
        </row>
        <row r="67">
          <cell r="C67" t="str">
            <v>Net Profit $/bbls</v>
          </cell>
          <cell r="D67">
            <v>3.1107045984641868E-3</v>
          </cell>
          <cell r="E67">
            <v>0.69032867957710398</v>
          </cell>
          <cell r="F67">
            <v>1.7238909464058705</v>
          </cell>
          <cell r="G67">
            <v>1.5092813395277374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s"/>
      <sheetName val="conversion"/>
      <sheetName val="Sheet3"/>
    </sheetNames>
    <sheetDataSet>
      <sheetData sheetId="0" refreshError="1"/>
      <sheetData sheetId="1" refreshError="1">
        <row r="3">
          <cell r="B3">
            <v>8.5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Corp"/>
      <sheetName val="MR naphtha export loss"/>
      <sheetName val="Act_Act"/>
      <sheetName val="Act_BE"/>
      <sheetName val="Summary- MR"/>
      <sheetName val="Fuel Exp"/>
      <sheetName val="Lube Exp"/>
      <sheetName val="stock-Annex 5"/>
      <sheetName val="stock-Sep 99"/>
      <sheetName val="margin -annex1"/>
      <sheetName val="actual margins- annex2"/>
      <sheetName val="be margins- annex3"/>
      <sheetName val="varanalmou"/>
      <sheetName val="varanal- annex4"/>
      <sheetName val="Misc - Annex 6"/>
      <sheetName val="pool adjust-Annex 7"/>
      <sheetName val="Fr Sal-Wages Annex 8"/>
      <sheetName val="Fr M &amp; R Annex9"/>
      <sheetName val="Fr chem Annex 10"/>
      <sheetName val="Fr power Annex 11"/>
      <sheetName val="Fr Ins&amp;Taxes"/>
      <sheetName val="Fr Others"/>
      <sheetName val="Lr Sal-Wages Annex 8"/>
      <sheetName val="Lr M &amp; R Annex9"/>
      <sheetName val="Lr chem Annex 10"/>
      <sheetName val="Lr power Annex 11"/>
      <sheetName val="Lr Ins&amp;Taxes"/>
      <sheetName val="Lr Others"/>
      <sheetName val="MR BSheet items Annex 14"/>
      <sheetName val="1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CRITICAL APPRAISAL APRIL TO SEPTEMBER 00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</v>
          </cell>
        </row>
        <row r="4">
          <cell r="B4" t="str">
            <v>Apr-Sep-00</v>
          </cell>
          <cell r="C4" t="str">
            <v>Apr-Sep-99</v>
          </cell>
          <cell r="D4" t="str">
            <v>Apr-Sep-00</v>
          </cell>
          <cell r="E4" t="str">
            <v>2000-01</v>
          </cell>
        </row>
        <row r="5">
          <cell r="A5" t="str">
            <v>Margins</v>
          </cell>
          <cell r="B5">
            <v>9652.210000000021</v>
          </cell>
          <cell r="C5">
            <v>18232.244876376179</v>
          </cell>
          <cell r="D5">
            <v>32366.539999999997</v>
          </cell>
          <cell r="E5">
            <v>9774.6863164319875</v>
          </cell>
        </row>
        <row r="6">
          <cell r="A6" t="str">
            <v>Inc/(Dec) in Stock</v>
          </cell>
          <cell r="B6">
            <v>5701.9064554792594</v>
          </cell>
          <cell r="C6">
            <v>4172.9799999999996</v>
          </cell>
          <cell r="D6">
            <v>0</v>
          </cell>
          <cell r="E6">
            <v>0</v>
          </cell>
        </row>
        <row r="7">
          <cell r="A7" t="str">
            <v>Pool Recoveries (LTS differential)</v>
          </cell>
          <cell r="B7">
            <v>248.2</v>
          </cell>
        </row>
        <row r="8">
          <cell r="A8" t="str">
            <v>Duties to products</v>
          </cell>
          <cell r="B8">
            <v>-1432.84519</v>
          </cell>
        </row>
        <row r="9">
          <cell r="A9" t="str">
            <v>(Surrender on adventious gain on products)</v>
          </cell>
          <cell r="B9">
            <v>0</v>
          </cell>
          <cell r="D9">
            <v>0</v>
          </cell>
          <cell r="E9">
            <v>0</v>
          </cell>
        </row>
        <row r="10">
          <cell r="A10" t="str">
            <v>Misc Income</v>
          </cell>
          <cell r="B10">
            <v>306.21000000000004</v>
          </cell>
          <cell r="C10">
            <v>232.85000000000002</v>
          </cell>
          <cell r="D10">
            <v>254</v>
          </cell>
          <cell r="E10">
            <v>508</v>
          </cell>
        </row>
        <row r="11">
          <cell r="B11">
            <v>14475.681265479281</v>
          </cell>
          <cell r="C11">
            <v>22638.074876376177</v>
          </cell>
          <cell r="D11">
            <v>32620.539999999997</v>
          </cell>
          <cell r="E11">
            <v>10282.686316431988</v>
          </cell>
        </row>
        <row r="13">
          <cell r="A13" t="str">
            <v>Salaries/Wages</v>
          </cell>
        </row>
        <row r="14">
          <cell r="A14" t="str">
            <v>- Overtime</v>
          </cell>
          <cell r="B14">
            <v>261.85000000000002</v>
          </cell>
          <cell r="C14">
            <v>335.09654</v>
          </cell>
          <cell r="D14">
            <v>166.44</v>
          </cell>
          <cell r="E14">
            <v>300.66999999999996</v>
          </cell>
        </row>
        <row r="15">
          <cell r="A15" t="str">
            <v>- Staff Welfare</v>
          </cell>
          <cell r="B15">
            <v>380.77</v>
          </cell>
          <cell r="C15">
            <v>380.29</v>
          </cell>
          <cell r="D15">
            <v>371.5</v>
          </cell>
          <cell r="E15">
            <v>743</v>
          </cell>
        </row>
        <row r="16">
          <cell r="A16" t="str">
            <v>- Basic/DA etc</v>
          </cell>
          <cell r="B16">
            <v>1996.61</v>
          </cell>
          <cell r="C16">
            <v>1718.81</v>
          </cell>
          <cell r="D16">
            <v>2191.12</v>
          </cell>
          <cell r="E16">
            <v>4379</v>
          </cell>
        </row>
        <row r="18">
          <cell r="A18" t="str">
            <v>M &amp; R</v>
          </cell>
        </row>
        <row r="19">
          <cell r="A19" t="str">
            <v>- Turnaround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- Regular</v>
          </cell>
          <cell r="B20">
            <v>1836.3883499999999</v>
          </cell>
          <cell r="C20">
            <v>1522.5100000000002</v>
          </cell>
          <cell r="D20">
            <v>1401.6499999999999</v>
          </cell>
          <cell r="E20">
            <v>3290</v>
          </cell>
        </row>
        <row r="21">
          <cell r="A21" t="str">
            <v>-CPP</v>
          </cell>
          <cell r="B21">
            <v>456.58064999999999</v>
          </cell>
          <cell r="C21">
            <v>142.76</v>
          </cell>
          <cell r="D21">
            <v>555.5</v>
          </cell>
          <cell r="E21">
            <v>731</v>
          </cell>
        </row>
        <row r="23">
          <cell r="A23" t="str">
            <v>Chemical/Catalyst</v>
          </cell>
          <cell r="B23">
            <v>949.98</v>
          </cell>
          <cell r="C23">
            <v>1303.96</v>
          </cell>
          <cell r="D23">
            <v>1140</v>
          </cell>
          <cell r="E23">
            <v>2413.3000000000002</v>
          </cell>
        </row>
        <row r="25">
          <cell r="A25" t="str">
            <v>Utilities</v>
          </cell>
        </row>
        <row r="26">
          <cell r="A26" t="str">
            <v>- Electricity</v>
          </cell>
          <cell r="B26">
            <v>1596.5700000000002</v>
          </cell>
          <cell r="C26">
            <v>1396.2309232</v>
          </cell>
          <cell r="D26">
            <v>857</v>
          </cell>
          <cell r="E26">
            <v>1714</v>
          </cell>
        </row>
        <row r="27">
          <cell r="A27" t="str">
            <v>- Water</v>
          </cell>
          <cell r="B27">
            <v>332.74</v>
          </cell>
          <cell r="C27">
            <v>263.0247</v>
          </cell>
          <cell r="D27">
            <v>327</v>
          </cell>
          <cell r="E27">
            <v>654</v>
          </cell>
        </row>
        <row r="28">
          <cell r="A28" t="str">
            <v>-BH gas</v>
          </cell>
          <cell r="B28">
            <v>572.73</v>
          </cell>
          <cell r="C28">
            <v>615</v>
          </cell>
          <cell r="D28">
            <v>965</v>
          </cell>
          <cell r="E28">
            <v>1930</v>
          </cell>
        </row>
        <row r="29">
          <cell r="A29" t="str">
            <v>-Duty on HSD consumption inCPP</v>
          </cell>
          <cell r="B29">
            <v>480.63999999999942</v>
          </cell>
          <cell r="C29">
            <v>18.04</v>
          </cell>
          <cell r="D29">
            <v>150</v>
          </cell>
          <cell r="E29">
            <v>300</v>
          </cell>
        </row>
        <row r="30">
          <cell r="A30" t="str">
            <v>Insurance &amp; Taxes</v>
          </cell>
          <cell r="B30">
            <v>712.13000000000011</v>
          </cell>
          <cell r="C30">
            <v>586.69040499999994</v>
          </cell>
          <cell r="D30">
            <v>618</v>
          </cell>
          <cell r="E30">
            <v>1538.44</v>
          </cell>
        </row>
        <row r="32">
          <cell r="A32" t="str">
            <v>Others</v>
          </cell>
          <cell r="B32">
            <v>1020.8699999999999</v>
          </cell>
          <cell r="C32">
            <v>529.68000000000006</v>
          </cell>
          <cell r="D32">
            <v>636.48</v>
          </cell>
          <cell r="E32">
            <v>1272.96</v>
          </cell>
        </row>
        <row r="34">
          <cell r="A34" t="str">
            <v>Interfunctional Charges</v>
          </cell>
          <cell r="B34">
            <v>-758.29</v>
          </cell>
          <cell r="C34">
            <v>-758.29</v>
          </cell>
          <cell r="D34">
            <v>-758.52</v>
          </cell>
          <cell r="E34">
            <v>-1517.04</v>
          </cell>
        </row>
        <row r="35">
          <cell r="B35">
            <v>9839.5689999999959</v>
          </cell>
          <cell r="C35">
            <v>8053.8025681999998</v>
          </cell>
          <cell r="D35">
            <v>8621.1699999999983</v>
          </cell>
          <cell r="E35">
            <v>17749.329999999998</v>
          </cell>
        </row>
        <row r="37">
          <cell r="A37" t="str">
            <v>PBDIT</v>
          </cell>
          <cell r="B37">
            <v>4636.1122654792853</v>
          </cell>
          <cell r="C37">
            <v>14584.272308176176</v>
          </cell>
          <cell r="D37">
            <v>23999.37</v>
          </cell>
          <cell r="E37">
            <v>-7466.6436835680106</v>
          </cell>
        </row>
        <row r="39">
          <cell r="A39" t="str">
            <v>Depreciation</v>
          </cell>
          <cell r="B39">
            <v>4235.2700000000004</v>
          </cell>
          <cell r="C39">
            <v>2459.0100000000002</v>
          </cell>
          <cell r="D39">
            <v>4692</v>
          </cell>
          <cell r="E39">
            <v>7591.5</v>
          </cell>
        </row>
        <row r="41">
          <cell r="A41" t="str">
            <v>PBIT</v>
          </cell>
          <cell r="B41">
            <v>400.84226547928483</v>
          </cell>
          <cell r="C41">
            <v>12125.262308176176</v>
          </cell>
          <cell r="D41">
            <v>19307.37</v>
          </cell>
          <cell r="E41">
            <v>-15058.143683568011</v>
          </cell>
        </row>
        <row r="43">
          <cell r="A43" t="str">
            <v>Interest</v>
          </cell>
          <cell r="B43">
            <v>1779.43</v>
          </cell>
          <cell r="C43">
            <v>322</v>
          </cell>
          <cell r="D43">
            <v>0</v>
          </cell>
          <cell r="E43">
            <v>0</v>
          </cell>
        </row>
        <row r="45">
          <cell r="A45" t="str">
            <v>PBT</v>
          </cell>
          <cell r="B45">
            <v>-1378.5877345207152</v>
          </cell>
          <cell r="C45">
            <v>11803.262308176176</v>
          </cell>
          <cell r="D45">
            <v>19307.37</v>
          </cell>
          <cell r="E45">
            <v>-15058.143683568011</v>
          </cell>
        </row>
      </sheetData>
      <sheetData sheetId="6" refreshError="1">
        <row r="1">
          <cell r="A1" t="str">
            <v>Critical Appraisal April to September 00 - Fuels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</v>
          </cell>
        </row>
        <row r="4">
          <cell r="B4" t="str">
            <v>Apr-Sep-00</v>
          </cell>
          <cell r="C4" t="str">
            <v>Apr-Sep-99</v>
          </cell>
          <cell r="D4" t="str">
            <v>Apr-Sep-00</v>
          </cell>
          <cell r="E4" t="str">
            <v>2000-01</v>
          </cell>
        </row>
        <row r="5">
          <cell r="A5" t="str">
            <v>Mumbai Refinery Thruput (Tmt)</v>
          </cell>
          <cell r="B5">
            <v>2771.7559999999999</v>
          </cell>
          <cell r="C5">
            <v>3048</v>
          </cell>
          <cell r="D5">
            <v>2982.3100000000004</v>
          </cell>
          <cell r="E5">
            <v>5950.1943459268505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183.88</v>
          </cell>
          <cell r="C8">
            <v>270.75405999999998</v>
          </cell>
          <cell r="D8">
            <v>121.44</v>
          </cell>
          <cell r="E8">
            <v>240.67</v>
          </cell>
        </row>
        <row r="9">
          <cell r="A9" t="str">
            <v>- Staff Welfare</v>
          </cell>
          <cell r="B9">
            <v>331.12</v>
          </cell>
          <cell r="C9">
            <v>337.31</v>
          </cell>
          <cell r="D9">
            <v>340</v>
          </cell>
          <cell r="E9">
            <v>680</v>
          </cell>
        </row>
        <row r="10">
          <cell r="A10" t="str">
            <v>- Basic/DA etc</v>
          </cell>
          <cell r="B10">
            <v>1527.6699999999998</v>
          </cell>
          <cell r="C10">
            <v>1363.67</v>
          </cell>
          <cell r="D10">
            <v>1634</v>
          </cell>
          <cell r="E10">
            <v>3268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- Regular</v>
          </cell>
          <cell r="B14">
            <v>1229.3693499999999</v>
          </cell>
          <cell r="C14">
            <v>755.88</v>
          </cell>
          <cell r="D14">
            <v>898.09999999999991</v>
          </cell>
          <cell r="E14">
            <v>2130</v>
          </cell>
        </row>
        <row r="15">
          <cell r="A15" t="str">
            <v>- CPP</v>
          </cell>
          <cell r="B15">
            <v>456.58064999999999</v>
          </cell>
          <cell r="C15">
            <v>124.43</v>
          </cell>
          <cell r="D15">
            <v>555.5</v>
          </cell>
          <cell r="E15">
            <v>731</v>
          </cell>
        </row>
        <row r="17">
          <cell r="A17" t="str">
            <v>Chemical/Catalyst</v>
          </cell>
          <cell r="B17">
            <v>435.21999999999997</v>
          </cell>
          <cell r="C17">
            <v>719.13</v>
          </cell>
          <cell r="D17">
            <v>506.625</v>
          </cell>
          <cell r="E17">
            <v>1080.3000000000002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1359.39</v>
          </cell>
          <cell r="C20">
            <v>1134.2409232</v>
          </cell>
          <cell r="D20">
            <v>599</v>
          </cell>
          <cell r="E20">
            <v>1198</v>
          </cell>
        </row>
        <row r="21">
          <cell r="A21" t="str">
            <v>- Water</v>
          </cell>
          <cell r="B21">
            <v>264.32</v>
          </cell>
          <cell r="C21">
            <v>195.66470000000001</v>
          </cell>
          <cell r="D21">
            <v>254.5</v>
          </cell>
          <cell r="E21">
            <v>509</v>
          </cell>
        </row>
        <row r="22">
          <cell r="A22" t="str">
            <v>-BH gas</v>
          </cell>
          <cell r="B22">
            <v>537.19000000000005</v>
          </cell>
          <cell r="C22">
            <v>587.69000000000005</v>
          </cell>
          <cell r="D22">
            <v>926.5</v>
          </cell>
          <cell r="E22">
            <v>1853</v>
          </cell>
        </row>
        <row r="23">
          <cell r="A23" t="str">
            <v>-Duty on HSD consumption inCPP</v>
          </cell>
          <cell r="B23">
            <v>480.63999999999942</v>
          </cell>
          <cell r="C23">
            <v>18.04</v>
          </cell>
          <cell r="D23">
            <v>150</v>
          </cell>
          <cell r="E23">
            <v>300</v>
          </cell>
        </row>
        <row r="25">
          <cell r="A25" t="str">
            <v>Insurance &amp; Taxes</v>
          </cell>
          <cell r="B25">
            <v>434.96000000000004</v>
          </cell>
          <cell r="C25">
            <v>357.98040499999996</v>
          </cell>
          <cell r="D25">
            <v>384.72</v>
          </cell>
          <cell r="E25">
            <v>769.44</v>
          </cell>
        </row>
        <row r="27">
          <cell r="A27" t="str">
            <v>Others</v>
          </cell>
          <cell r="B27">
            <v>993.44999999999993</v>
          </cell>
          <cell r="C27">
            <v>512.34</v>
          </cell>
          <cell r="D27">
            <v>602</v>
          </cell>
          <cell r="E27">
            <v>1204</v>
          </cell>
        </row>
        <row r="28">
          <cell r="A28">
            <v>992.9799999999999</v>
          </cell>
        </row>
        <row r="29">
          <cell r="A29" t="str">
            <v>Interfunctional Charges</v>
          </cell>
          <cell r="B29">
            <v>-899.73</v>
          </cell>
          <cell r="C29">
            <v>-928.02</v>
          </cell>
          <cell r="D29">
            <v>-928.02</v>
          </cell>
          <cell r="E29">
            <v>-1856.04</v>
          </cell>
        </row>
        <row r="30">
          <cell r="B30">
            <v>7334.0599999999995</v>
          </cell>
          <cell r="C30">
            <v>5449.110088200001</v>
          </cell>
          <cell r="D30">
            <v>6044.3649999999998</v>
          </cell>
          <cell r="E30">
            <v>12107.370000000003</v>
          </cell>
        </row>
        <row r="32">
          <cell r="A32" t="str">
            <v>Depreciation</v>
          </cell>
          <cell r="B32">
            <v>3082.35</v>
          </cell>
          <cell r="C32">
            <v>1352.32</v>
          </cell>
          <cell r="D32">
            <v>1595.27</v>
          </cell>
          <cell r="E32">
            <v>5352.62</v>
          </cell>
        </row>
        <row r="34">
          <cell r="A34" t="str">
            <v>Total Exp (Incl Depreciation)</v>
          </cell>
          <cell r="B34">
            <v>10416.41</v>
          </cell>
          <cell r="C34">
            <v>6801.4300882000007</v>
          </cell>
          <cell r="D34">
            <v>7639.6350000000002</v>
          </cell>
          <cell r="E34">
            <v>17459.990000000002</v>
          </cell>
        </row>
        <row r="36">
          <cell r="A36" t="str">
            <v>Cost Per Ton Analysis</v>
          </cell>
        </row>
        <row r="37">
          <cell r="A37" t="str">
            <v>Cost Per Ton</v>
          </cell>
          <cell r="B37">
            <v>375.80544607822628</v>
          </cell>
          <cell r="C37">
            <v>223.14403176509191</v>
          </cell>
          <cell r="D37">
            <v>256.1650197330257</v>
          </cell>
          <cell r="E37">
            <v>293.4356255430896</v>
          </cell>
        </row>
        <row r="38">
          <cell r="A38" t="str">
            <v>Excl Dep</v>
          </cell>
          <cell r="B38">
            <v>264.59976996532163</v>
          </cell>
          <cell r="C38">
            <v>178.77657769685044</v>
          </cell>
          <cell r="D38">
            <v>202.6739339639407</v>
          </cell>
          <cell r="E38">
            <v>203.47856382687715</v>
          </cell>
        </row>
        <row r="39">
          <cell r="A39" t="str">
            <v>Excl Dep &amp; T/A</v>
          </cell>
          <cell r="B39">
            <v>264.59976996532163</v>
          </cell>
          <cell r="C39">
            <v>178.77657769685044</v>
          </cell>
          <cell r="D39">
            <v>202.6739339639407</v>
          </cell>
          <cell r="E39">
            <v>203.47856382687715</v>
          </cell>
        </row>
        <row r="40">
          <cell r="A40" t="str">
            <v>Excl Dep/TA/ CPP Power cost</v>
          </cell>
          <cell r="B40">
            <v>200.86546759527172</v>
          </cell>
          <cell r="C40">
            <v>134.69619711942264</v>
          </cell>
          <cell r="D40">
            <v>141.49317140069272</v>
          </cell>
          <cell r="E40">
            <v>136.53957379663512</v>
          </cell>
        </row>
        <row r="41">
          <cell r="A41" t="str">
            <v>Variable Cost per Ton</v>
          </cell>
          <cell r="B41">
            <v>93.663367193937717</v>
          </cell>
          <cell r="C41">
            <v>86.506746167979003</v>
          </cell>
          <cell r="D41">
            <v>76.672948150929983</v>
          </cell>
          <cell r="E41">
            <v>77.985688033475313</v>
          </cell>
        </row>
      </sheetData>
      <sheetData sheetId="7" refreshError="1">
        <row r="1">
          <cell r="A1" t="str">
            <v>Critical Appraisal April to September 00 - Lube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</v>
          </cell>
        </row>
        <row r="4">
          <cell r="B4" t="str">
            <v>Apr-Sep-00</v>
          </cell>
          <cell r="C4" t="str">
            <v>Apr-Sep-99</v>
          </cell>
          <cell r="D4" t="str">
            <v>Apr-Sep-00</v>
          </cell>
          <cell r="E4" t="str">
            <v>1999-2000</v>
          </cell>
        </row>
        <row r="5">
          <cell r="A5" t="str">
            <v>Lubes Thruput (Tmt)</v>
          </cell>
          <cell r="B5">
            <v>158.07499999999999</v>
          </cell>
          <cell r="C5">
            <v>156.88999999999999</v>
          </cell>
          <cell r="D5">
            <v>157</v>
          </cell>
          <cell r="E5">
            <v>345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77.97</v>
          </cell>
          <cell r="C8">
            <v>64.342480000000009</v>
          </cell>
          <cell r="D8">
            <v>45</v>
          </cell>
          <cell r="E8">
            <v>60</v>
          </cell>
        </row>
        <row r="9">
          <cell r="A9" t="str">
            <v>- Staff Welfare</v>
          </cell>
          <cell r="B9">
            <v>49.65</v>
          </cell>
          <cell r="C9">
            <v>42.98</v>
          </cell>
          <cell r="D9">
            <v>31.5</v>
          </cell>
          <cell r="E9">
            <v>63</v>
          </cell>
        </row>
        <row r="10">
          <cell r="A10" t="str">
            <v>- Basic/DA etc</v>
          </cell>
          <cell r="B10">
            <v>468.94</v>
          </cell>
          <cell r="C10">
            <v>355.14</v>
          </cell>
          <cell r="D10">
            <v>557.12</v>
          </cell>
          <cell r="E10">
            <v>1111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 xml:space="preserve">- Regular </v>
          </cell>
          <cell r="B14">
            <v>607.01900000000001</v>
          </cell>
          <cell r="C14">
            <v>784.96</v>
          </cell>
          <cell r="D14">
            <v>503.55</v>
          </cell>
          <cell r="E14">
            <v>1160</v>
          </cell>
        </row>
        <row r="17">
          <cell r="A17" t="str">
            <v>Chemical/Catalyst</v>
          </cell>
          <cell r="B17">
            <v>514.76</v>
          </cell>
          <cell r="C17">
            <v>584.83000000000004</v>
          </cell>
          <cell r="D17">
            <v>0</v>
          </cell>
          <cell r="E17">
            <v>1333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237.18</v>
          </cell>
          <cell r="C20">
            <v>261.99</v>
          </cell>
          <cell r="D20">
            <v>258</v>
          </cell>
          <cell r="E20">
            <v>516</v>
          </cell>
        </row>
        <row r="21">
          <cell r="A21" t="str">
            <v>- Water</v>
          </cell>
          <cell r="B21">
            <v>68.42</v>
          </cell>
          <cell r="C21">
            <v>67.36</v>
          </cell>
          <cell r="D21">
            <v>72.5</v>
          </cell>
          <cell r="E21">
            <v>145</v>
          </cell>
        </row>
        <row r="22">
          <cell r="A22" t="str">
            <v>- BH gas</v>
          </cell>
          <cell r="B22">
            <v>35.54</v>
          </cell>
          <cell r="C22">
            <v>27.31</v>
          </cell>
          <cell r="D22">
            <v>38.5</v>
          </cell>
          <cell r="E22">
            <v>77</v>
          </cell>
        </row>
        <row r="24">
          <cell r="A24" t="str">
            <v>Insurance &amp; Taxes</v>
          </cell>
          <cell r="B24">
            <v>277.17</v>
          </cell>
          <cell r="C24">
            <v>228.71</v>
          </cell>
          <cell r="D24">
            <v>384.5</v>
          </cell>
          <cell r="E24">
            <v>769</v>
          </cell>
        </row>
        <row r="26">
          <cell r="A26" t="str">
            <v>Others</v>
          </cell>
          <cell r="B26">
            <v>168.85999999999999</v>
          </cell>
          <cell r="C26">
            <v>187.07</v>
          </cell>
          <cell r="D26">
            <v>203.98</v>
          </cell>
          <cell r="E26">
            <v>407.96</v>
          </cell>
        </row>
        <row r="27">
          <cell r="B27">
            <v>2505.5090000000005</v>
          </cell>
          <cell r="C27">
            <v>2604.6924800000002</v>
          </cell>
          <cell r="D27">
            <v>2094.65</v>
          </cell>
          <cell r="E27">
            <v>5641.71</v>
          </cell>
        </row>
        <row r="29">
          <cell r="A29" t="str">
            <v>Depreciation</v>
          </cell>
          <cell r="B29">
            <v>1152.92</v>
          </cell>
          <cell r="C29">
            <v>1106.69</v>
          </cell>
          <cell r="D29">
            <v>1077.7</v>
          </cell>
          <cell r="E29">
            <v>2238.88</v>
          </cell>
        </row>
        <row r="31">
          <cell r="A31" t="str">
            <v>Total Exp (Incl Dep)</v>
          </cell>
          <cell r="B31">
            <v>3658.4290000000005</v>
          </cell>
          <cell r="C31">
            <v>3711.3824800000002</v>
          </cell>
          <cell r="D31">
            <v>3172.3500000000004</v>
          </cell>
          <cell r="E31">
            <v>7880.59</v>
          </cell>
        </row>
        <row r="33">
          <cell r="A33" t="str">
            <v>Cost Per Ton Anaylsis</v>
          </cell>
        </row>
        <row r="34">
          <cell r="A34" t="str">
            <v>Cost Per Ton</v>
          </cell>
          <cell r="B34">
            <v>2314.3628024671839</v>
          </cell>
          <cell r="C34">
            <v>2365.5953088150936</v>
          </cell>
          <cell r="D34">
            <v>2020.6050955414014</v>
          </cell>
          <cell r="E34">
            <v>2284.2289855072468</v>
          </cell>
        </row>
        <row r="35">
          <cell r="A35" t="str">
            <v>Excl Dep</v>
          </cell>
          <cell r="B35">
            <v>1585.0128103748225</v>
          </cell>
          <cell r="C35">
            <v>1660.2029957294924</v>
          </cell>
          <cell r="D35">
            <v>1334.1719745222929</v>
          </cell>
          <cell r="E35">
            <v>1635.2782608695652</v>
          </cell>
        </row>
        <row r="36">
          <cell r="A36" t="str">
            <v>Excl Dep &amp; T/A</v>
          </cell>
          <cell r="B36">
            <v>1585.0128103748225</v>
          </cell>
          <cell r="C36">
            <v>1660.2029957294924</v>
          </cell>
          <cell r="D36">
            <v>1334.1719745222929</v>
          </cell>
          <cell r="E36">
            <v>1635.2782608695652</v>
          </cell>
        </row>
        <row r="37">
          <cell r="A37" t="str">
            <v>Variable Cost per Ton</v>
          </cell>
          <cell r="B37">
            <v>541.45184247983559</v>
          </cell>
          <cell r="C37">
            <v>600.09560838804271</v>
          </cell>
          <cell r="D37">
            <v>235.03184713375796</v>
          </cell>
          <cell r="E37">
            <v>600.28985507246375</v>
          </cell>
        </row>
      </sheetData>
      <sheetData sheetId="8"/>
      <sheetData sheetId="9"/>
      <sheetData sheetId="10" refreshError="1">
        <row r="2">
          <cell r="C2" t="str">
            <v>Annexure 1 - Margins (Excl Stock Adjustment)</v>
          </cell>
        </row>
        <row r="3">
          <cell r="C3" t="str">
            <v>Sales</v>
          </cell>
          <cell r="H3">
            <v>244808.74000000002</v>
          </cell>
        </row>
        <row r="5">
          <cell r="C5" t="str">
            <v>R/M consumed</v>
          </cell>
        </row>
        <row r="6">
          <cell r="C6" t="str">
            <v>BH crude</v>
          </cell>
          <cell r="H6">
            <v>65347.56835999999</v>
          </cell>
        </row>
        <row r="7">
          <cell r="C7" t="str">
            <v>Imp crude</v>
          </cell>
          <cell r="H7">
            <v>170923.65857999999</v>
          </cell>
        </row>
        <row r="8">
          <cell r="C8" t="str">
            <v>Slop</v>
          </cell>
          <cell r="H8">
            <v>0</v>
          </cell>
        </row>
        <row r="9">
          <cell r="C9" t="str">
            <v>Freight adjustment</v>
          </cell>
          <cell r="H9">
            <v>360</v>
          </cell>
        </row>
        <row r="10">
          <cell r="C10" t="str">
            <v>BMC octroi recovery</v>
          </cell>
          <cell r="H10">
            <v>0</v>
          </cell>
        </row>
        <row r="11">
          <cell r="C11" t="str">
            <v>Packages</v>
          </cell>
          <cell r="H11">
            <v>845.53</v>
          </cell>
        </row>
        <row r="12">
          <cell r="C12" t="str">
            <v>Sub total</v>
          </cell>
          <cell r="H12">
            <v>237476.75693999996</v>
          </cell>
          <cell r="I12">
            <v>235156.69767999998</v>
          </cell>
          <cell r="J12">
            <v>2320.05925999998</v>
          </cell>
        </row>
        <row r="14">
          <cell r="C14" t="str">
            <v>Increase /decrease in ISD</v>
          </cell>
          <cell r="H14">
            <v>374.08424547926006</v>
          </cell>
        </row>
        <row r="15">
          <cell r="C15" t="str">
            <v>Operating cost loaded on ISD</v>
          </cell>
          <cell r="H15">
            <v>-0.49779000000035012</v>
          </cell>
        </row>
        <row r="16">
          <cell r="C16" t="str">
            <v>Increase /decrease in Product stocks)</v>
          </cell>
          <cell r="H16">
            <v>5328.32</v>
          </cell>
        </row>
        <row r="17">
          <cell r="H17">
            <v>5701.9064554792594</v>
          </cell>
        </row>
        <row r="20">
          <cell r="C20" t="str">
            <v>Margins</v>
          </cell>
          <cell r="H20">
            <v>13033.889515479317</v>
          </cell>
          <cell r="J20">
            <v>15354.942289999972</v>
          </cell>
        </row>
        <row r="27">
          <cell r="D27" t="str">
            <v>BH crude</v>
          </cell>
          <cell r="E27" t="str">
            <v>tmt</v>
          </cell>
          <cell r="F27" t="str">
            <v>Rs lacs</v>
          </cell>
          <cell r="G27" t="str">
            <v>Rate/mt</v>
          </cell>
        </row>
        <row r="28">
          <cell r="C28" t="str">
            <v>Crude Cost</v>
          </cell>
          <cell r="D28" t="str">
            <v>Opn stock</v>
          </cell>
          <cell r="E28">
            <v>23.133886999999998</v>
          </cell>
          <cell r="F28">
            <v>1353.5008</v>
          </cell>
          <cell r="G28">
            <v>5850.7279818562274</v>
          </cell>
        </row>
        <row r="29">
          <cell r="D29" t="str">
            <v>Purchases</v>
          </cell>
          <cell r="E29">
            <v>1086.1229179999998</v>
          </cell>
          <cell r="F29">
            <v>64215.192649999997</v>
          </cell>
          <cell r="G29">
            <v>5912.3319824837736</v>
          </cell>
        </row>
        <row r="30">
          <cell r="D30" t="str">
            <v>Cl/stock</v>
          </cell>
          <cell r="E30">
            <v>3.733241</v>
          </cell>
          <cell r="F30">
            <v>221.12509</v>
          </cell>
          <cell r="G30">
            <v>5923.1399740868592</v>
          </cell>
        </row>
        <row r="31">
          <cell r="D31" t="str">
            <v>Consumption</v>
          </cell>
          <cell r="E31">
            <v>1105.5235639999999</v>
          </cell>
          <cell r="F31">
            <v>65347.56835999999</v>
          </cell>
          <cell r="G31">
            <v>5911.0063763416993</v>
          </cell>
        </row>
        <row r="32">
          <cell r="D32" t="str">
            <v>Imp crude</v>
          </cell>
        </row>
        <row r="33">
          <cell r="D33" t="str">
            <v>Opn stock</v>
          </cell>
          <cell r="E33">
            <v>163.54203799999999</v>
          </cell>
          <cell r="F33">
            <v>15985.72121</v>
          </cell>
          <cell r="G33">
            <v>9774.6863164319875</v>
          </cell>
        </row>
        <row r="34">
          <cell r="D34" t="str">
            <v>Purchases</v>
          </cell>
          <cell r="E34">
            <v>1687.541567</v>
          </cell>
          <cell r="F34">
            <v>176221.60261999999</v>
          </cell>
          <cell r="G34">
            <v>10442.504413877943</v>
          </cell>
        </row>
        <row r="35">
          <cell r="D35" t="str">
            <v>Cl/stock</v>
          </cell>
          <cell r="E35">
            <v>183.53709000000001</v>
          </cell>
          <cell r="F35">
            <v>21283.665249999998</v>
          </cell>
          <cell r="G35">
            <v>11596.383733663859</v>
          </cell>
        </row>
        <row r="36">
          <cell r="D36" t="str">
            <v>Consumption</v>
          </cell>
          <cell r="E36">
            <v>1667.546515</v>
          </cell>
          <cell r="F36">
            <v>170923.65857999999</v>
          </cell>
          <cell r="G36">
            <v>10250.008443092815</v>
          </cell>
        </row>
        <row r="38">
          <cell r="A38">
            <v>1</v>
          </cell>
          <cell r="C38" t="str">
            <v>ISD</v>
          </cell>
          <cell r="D38" t="str">
            <v>BH</v>
          </cell>
          <cell r="F38" t="str">
            <v>Imp</v>
          </cell>
        </row>
        <row r="39">
          <cell r="D39" t="str">
            <v>Qty (tmt)</v>
          </cell>
          <cell r="E39" t="str">
            <v>Rs lacs</v>
          </cell>
          <cell r="F39" t="str">
            <v>Qty (tmt)</v>
          </cell>
          <cell r="G39" t="str">
            <v>Rs lacs</v>
          </cell>
        </row>
        <row r="40">
          <cell r="C40" t="str">
            <v xml:space="preserve">O/p </v>
          </cell>
          <cell r="D40">
            <v>13.102966</v>
          </cell>
          <cell r="E40">
            <v>789.39448550120005</v>
          </cell>
          <cell r="F40">
            <v>22.646754700000002</v>
          </cell>
          <cell r="G40">
            <v>2250.27597901954</v>
          </cell>
          <cell r="H40">
            <v>3039.6704645207401</v>
          </cell>
        </row>
        <row r="41">
          <cell r="C41" t="str">
            <v>C/s</v>
          </cell>
          <cell r="D41">
            <v>13.378</v>
          </cell>
          <cell r="E41">
            <v>792.40293999999994</v>
          </cell>
          <cell r="F41">
            <v>21.984000000000002</v>
          </cell>
          <cell r="G41">
            <v>2621.3517700000002</v>
          </cell>
          <cell r="H41">
            <v>3413.7547100000002</v>
          </cell>
        </row>
        <row r="42">
          <cell r="C42" t="str">
            <v>Difference</v>
          </cell>
          <cell r="E42">
            <v>3.0084544987998925</v>
          </cell>
          <cell r="G42">
            <v>371.07579098046017</v>
          </cell>
          <cell r="H42">
            <v>3484.7547100000002</v>
          </cell>
        </row>
        <row r="48">
          <cell r="A48">
            <v>2</v>
          </cell>
        </row>
        <row r="61">
          <cell r="A61">
            <v>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Dir(R)"/>
      <sheetName val="Corp"/>
      <sheetName val="FR_LR"/>
      <sheetName val="Export loss"/>
      <sheetName val="Act_Act"/>
      <sheetName val="Act_BE"/>
      <sheetName val="Summary- MR"/>
      <sheetName val="Fuel Exp"/>
      <sheetName val="Lube Exp"/>
      <sheetName val="margin -annex1"/>
      <sheetName val="actuals200001"/>
      <sheetName val="actuals992000"/>
      <sheetName val="be200001"/>
      <sheetName val="stock-Annex 5"/>
      <sheetName val="stock-dec99"/>
      <sheetName val="varanalmou"/>
      <sheetName val="varActvsBE"/>
      <sheetName val="varActvsAct"/>
      <sheetName val="Misc - Annex 6"/>
      <sheetName val="pool adjust-Annex 7"/>
      <sheetName val="Fr Sal-Wages Annex 8"/>
      <sheetName val="Fr M &amp; R Annex9"/>
      <sheetName val="Fr chem Annex 10"/>
      <sheetName val="Fr power Annex 11"/>
      <sheetName val="Fr Ins&amp;Taxes"/>
      <sheetName val="Fr Others"/>
      <sheetName val="Lr Sal-Wages Annex 8"/>
      <sheetName val="Lr M &amp; R Annex9"/>
      <sheetName val="Lr chem Annex 10"/>
      <sheetName val="Lr power Annex 11"/>
      <sheetName val="Lr Ins&amp;Taxes"/>
      <sheetName val="Lr Oth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Critical Appraisal April to December 00 - Fuels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 xml:space="preserve"> Thruput (Tmt)</v>
          </cell>
          <cell r="B5">
            <v>4173.717592</v>
          </cell>
          <cell r="C5">
            <v>4461.0426420000003</v>
          </cell>
          <cell r="D5">
            <v>4444.55</v>
          </cell>
          <cell r="E5">
            <v>4444.55</v>
          </cell>
          <cell r="F5">
            <v>5950.1943459268505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246.9804</v>
          </cell>
          <cell r="C8">
            <v>410.94344999999998</v>
          </cell>
          <cell r="D8">
            <v>180.50938838697493</v>
          </cell>
          <cell r="E8">
            <v>162.45844954827746</v>
          </cell>
          <cell r="F8">
            <v>240.67</v>
          </cell>
        </row>
        <row r="9">
          <cell r="A9" t="str">
            <v>- Staff Welfare</v>
          </cell>
          <cell r="B9">
            <v>472.75</v>
          </cell>
          <cell r="C9">
            <v>556.70999999999992</v>
          </cell>
          <cell r="D9">
            <v>510</v>
          </cell>
          <cell r="E9">
            <v>459</v>
          </cell>
          <cell r="F9">
            <v>680</v>
          </cell>
        </row>
        <row r="10">
          <cell r="A10" t="str">
            <v>- Basic/DA etc</v>
          </cell>
          <cell r="B10">
            <v>2439.5499999999997</v>
          </cell>
          <cell r="C10">
            <v>1942.8400000000001</v>
          </cell>
          <cell r="D10">
            <v>2449.9299999999998</v>
          </cell>
          <cell r="E10">
            <v>2449.9299999999998</v>
          </cell>
          <cell r="F10">
            <v>3268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A14" t="str">
            <v>- Regular</v>
          </cell>
          <cell r="B14">
            <v>1515.5900000000004</v>
          </cell>
          <cell r="C14">
            <v>1159.8248399999998</v>
          </cell>
          <cell r="D14">
            <v>1459.0149999999999</v>
          </cell>
          <cell r="E14">
            <v>1313.1134999999999</v>
          </cell>
          <cell r="F14">
            <v>2130</v>
          </cell>
        </row>
        <row r="15">
          <cell r="A15" t="str">
            <v>- CPP</v>
          </cell>
          <cell r="B15">
            <v>496.42</v>
          </cell>
          <cell r="C15">
            <v>178.43516</v>
          </cell>
          <cell r="D15">
            <v>643.25</v>
          </cell>
          <cell r="E15">
            <v>616.92499999999995</v>
          </cell>
          <cell r="F15">
            <v>731</v>
          </cell>
        </row>
        <row r="17">
          <cell r="A17" t="str">
            <v>Chemical/Catalyst</v>
          </cell>
          <cell r="B17">
            <v>782.3900000000001</v>
          </cell>
          <cell r="C17">
            <v>972.61999999999989</v>
          </cell>
          <cell r="D17">
            <v>798.04999999999973</v>
          </cell>
          <cell r="E17">
            <v>718.24499999999978</v>
          </cell>
          <cell r="F17">
            <v>1063.0500000000002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1653.29</v>
          </cell>
          <cell r="C20">
            <v>1724.01</v>
          </cell>
          <cell r="D20">
            <v>898.5</v>
          </cell>
          <cell r="E20">
            <v>808.65</v>
          </cell>
          <cell r="F20">
            <v>1198</v>
          </cell>
        </row>
        <row r="21">
          <cell r="A21" t="str">
            <v>- Water</v>
          </cell>
          <cell r="B21">
            <v>395.32</v>
          </cell>
          <cell r="C21">
            <v>238.19</v>
          </cell>
          <cell r="D21">
            <v>381.75</v>
          </cell>
          <cell r="E21">
            <v>343.57499999999999</v>
          </cell>
          <cell r="F21">
            <v>509</v>
          </cell>
        </row>
        <row r="22">
          <cell r="A22" t="str">
            <v>-BH gas</v>
          </cell>
          <cell r="B22">
            <v>743.45</v>
          </cell>
          <cell r="C22">
            <v>886.28</v>
          </cell>
          <cell r="D22">
            <v>1389.75</v>
          </cell>
          <cell r="E22">
            <v>1250.7750000000001</v>
          </cell>
          <cell r="F22">
            <v>1853</v>
          </cell>
        </row>
        <row r="23">
          <cell r="A23" t="str">
            <v>-Duty on HSD consumption inCPP</v>
          </cell>
          <cell r="B23">
            <v>446.01999999999754</v>
          </cell>
          <cell r="C23">
            <v>18.040000000000873</v>
          </cell>
          <cell r="D23">
            <v>225</v>
          </cell>
          <cell r="E23">
            <v>202.5</v>
          </cell>
          <cell r="F23">
            <v>300</v>
          </cell>
        </row>
        <row r="25">
          <cell r="A25" t="str">
            <v>Insurance &amp; Taxes</v>
          </cell>
          <cell r="B25">
            <v>675.13</v>
          </cell>
          <cell r="C25">
            <v>582.78519319999998</v>
          </cell>
          <cell r="D25">
            <v>602.45499999999993</v>
          </cell>
          <cell r="E25">
            <v>602.45499999999993</v>
          </cell>
          <cell r="F25">
            <v>768.94</v>
          </cell>
        </row>
        <row r="27">
          <cell r="A27" t="str">
            <v>Demurrage</v>
          </cell>
          <cell r="B27">
            <v>290</v>
          </cell>
          <cell r="C27">
            <v>600.05999999999995</v>
          </cell>
          <cell r="D27">
            <v>0</v>
          </cell>
          <cell r="F27">
            <v>0</v>
          </cell>
        </row>
        <row r="29">
          <cell r="A29" t="str">
            <v>Others</v>
          </cell>
          <cell r="B29">
            <v>742.56</v>
          </cell>
          <cell r="C29">
            <v>697.61999999999989</v>
          </cell>
          <cell r="D29">
            <v>732</v>
          </cell>
          <cell r="E29">
            <v>658.80000000000007</v>
          </cell>
          <cell r="F29">
            <v>1204</v>
          </cell>
        </row>
        <row r="31">
          <cell r="A31" t="str">
            <v>Interfunctional Charges</v>
          </cell>
          <cell r="B31">
            <v>-1089.58</v>
          </cell>
          <cell r="C31">
            <v>-1221.03</v>
          </cell>
          <cell r="D31">
            <v>-1221.03</v>
          </cell>
          <cell r="E31">
            <v>-1221.03</v>
          </cell>
          <cell r="F31">
            <v>-1856.04</v>
          </cell>
        </row>
        <row r="32">
          <cell r="B32">
            <v>9809.8703999999962</v>
          </cell>
          <cell r="C32">
            <v>8747.3286432000004</v>
          </cell>
          <cell r="D32">
            <v>9049.1793883869741</v>
          </cell>
          <cell r="E32">
            <v>8365.3969495482761</v>
          </cell>
          <cell r="F32">
            <v>12089.620000000003</v>
          </cell>
        </row>
        <row r="34">
          <cell r="A34" t="str">
            <v>Depreciation</v>
          </cell>
          <cell r="B34">
            <v>4627.97</v>
          </cell>
          <cell r="C34">
            <v>3006.91</v>
          </cell>
          <cell r="D34">
            <v>5257.5</v>
          </cell>
          <cell r="E34">
            <v>5257.5</v>
          </cell>
          <cell r="F34">
            <v>7010</v>
          </cell>
        </row>
        <row r="36">
          <cell r="A36" t="str">
            <v>Total Exp (Incl Depreciation)</v>
          </cell>
          <cell r="B36">
            <v>14437.840399999997</v>
          </cell>
          <cell r="C36">
            <v>11754.2386432</v>
          </cell>
          <cell r="D36">
            <v>14306.679388386974</v>
          </cell>
          <cell r="E36">
            <v>13622.896949548276</v>
          </cell>
          <cell r="F36">
            <v>19099.620000000003</v>
          </cell>
        </row>
        <row r="38">
          <cell r="A38" t="str">
            <v>Cost Per Ton Analysis</v>
          </cell>
        </row>
        <row r="39">
          <cell r="A39" t="str">
            <v>Cost Per Ton</v>
          </cell>
          <cell r="B39">
            <v>345.92279141439326</v>
          </cell>
          <cell r="C39">
            <v>263.48635479373661</v>
          </cell>
          <cell r="D39">
            <v>321.89264128847628</v>
          </cell>
          <cell r="E39">
            <v>306.50790180216842</v>
          </cell>
          <cell r="F39">
            <v>320.99153220221234</v>
          </cell>
        </row>
        <row r="40">
          <cell r="A40" t="str">
            <v>Excl Dep</v>
          </cell>
          <cell r="B40">
            <v>235.03915115874463</v>
          </cell>
          <cell r="C40">
            <v>196.08260546190044</v>
          </cell>
          <cell r="D40">
            <v>203.60170069831534</v>
          </cell>
          <cell r="E40">
            <v>188.21696121200742</v>
          </cell>
          <cell r="F40">
            <v>203.18025424288601</v>
          </cell>
        </row>
        <row r="41">
          <cell r="A41" t="str">
            <v>Excl Dep &amp; Dem</v>
          </cell>
          <cell r="B41">
            <v>228.09090912732736</v>
          </cell>
          <cell r="C41">
            <v>182.63148992333709</v>
          </cell>
          <cell r="D41">
            <v>203.60170069831534</v>
          </cell>
          <cell r="E41">
            <v>188.21696121200742</v>
          </cell>
          <cell r="F41">
            <v>203.18025424288601</v>
          </cell>
        </row>
      </sheetData>
      <sheetData sheetId="9" refreshError="1">
        <row r="1">
          <cell r="A1" t="str">
            <v>Critical Appraisal April to December 00 - Lube Refinery</v>
          </cell>
        </row>
        <row r="3">
          <cell r="B3" t="str">
            <v>Actuals</v>
          </cell>
          <cell r="C3" t="str">
            <v>Actuals</v>
          </cell>
          <cell r="D3" t="str">
            <v>BE</v>
          </cell>
          <cell r="E3" t="str">
            <v>BE(reduced)</v>
          </cell>
          <cell r="F3" t="str">
            <v>BE</v>
          </cell>
        </row>
        <row r="4">
          <cell r="B4" t="str">
            <v>Apr-Dec-00</v>
          </cell>
          <cell r="C4" t="str">
            <v>Apr-Dec-99</v>
          </cell>
          <cell r="D4" t="str">
            <v>Apr-Dec-00</v>
          </cell>
          <cell r="E4" t="str">
            <v>Apr-Dec-00</v>
          </cell>
          <cell r="F4" t="str">
            <v>2000-01</v>
          </cell>
        </row>
        <row r="5">
          <cell r="A5" t="str">
            <v>Lubes Thruput (Tmt)</v>
          </cell>
          <cell r="B5">
            <v>245.09299999999999</v>
          </cell>
          <cell r="C5">
            <v>244.46899999999999</v>
          </cell>
          <cell r="D5">
            <v>293.44</v>
          </cell>
          <cell r="E5">
            <v>293.44</v>
          </cell>
          <cell r="F5">
            <v>395</v>
          </cell>
        </row>
        <row r="7">
          <cell r="A7" t="str">
            <v>Salaries/Wages</v>
          </cell>
        </row>
        <row r="8">
          <cell r="A8" t="str">
            <v>- Overtime</v>
          </cell>
          <cell r="B8">
            <v>106.74781</v>
          </cell>
          <cell r="C8">
            <v>98.404940000000011</v>
          </cell>
          <cell r="D8">
            <v>67.5</v>
          </cell>
          <cell r="E8">
            <v>60.75</v>
          </cell>
          <cell r="F8">
            <v>89.41</v>
          </cell>
        </row>
        <row r="9">
          <cell r="A9" t="str">
            <v>- Staff Welfare</v>
          </cell>
          <cell r="B9">
            <v>70.28</v>
          </cell>
          <cell r="C9">
            <v>66.8</v>
          </cell>
          <cell r="D9">
            <v>47.25</v>
          </cell>
          <cell r="E9">
            <v>42.524999999999999</v>
          </cell>
          <cell r="F9">
            <v>63</v>
          </cell>
        </row>
        <row r="10">
          <cell r="A10" t="str">
            <v>- Basic/DA etc</v>
          </cell>
          <cell r="B10">
            <v>644.60399999999993</v>
          </cell>
          <cell r="C10">
            <v>508.96999999999997</v>
          </cell>
          <cell r="D10">
            <v>833.25</v>
          </cell>
          <cell r="E10">
            <v>833.25</v>
          </cell>
          <cell r="F10">
            <v>1111</v>
          </cell>
        </row>
        <row r="12">
          <cell r="A12" t="str">
            <v>M &amp; R</v>
          </cell>
        </row>
        <row r="13">
          <cell r="A13" t="str">
            <v>- Turnaround</v>
          </cell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A14" t="str">
            <v xml:space="preserve">- Regular </v>
          </cell>
          <cell r="B14">
            <v>869.24600000000009</v>
          </cell>
          <cell r="C14">
            <v>1033.8399999999999</v>
          </cell>
          <cell r="D14">
            <v>849.94999999999993</v>
          </cell>
          <cell r="E14">
            <v>764.95499999999993</v>
          </cell>
          <cell r="F14">
            <v>1160</v>
          </cell>
        </row>
        <row r="17">
          <cell r="A17" t="str">
            <v>Chemical/Catalyst</v>
          </cell>
          <cell r="B17">
            <v>731.33</v>
          </cell>
          <cell r="C17">
            <v>974.1</v>
          </cell>
          <cell r="D17">
            <v>964.53108449999991</v>
          </cell>
          <cell r="E17">
            <v>868.07797604999996</v>
          </cell>
          <cell r="F17">
            <v>1334.716698514545</v>
          </cell>
        </row>
        <row r="19">
          <cell r="A19" t="str">
            <v>Utilities</v>
          </cell>
        </row>
        <row r="20">
          <cell r="A20" t="str">
            <v>- Electricity</v>
          </cell>
          <cell r="B20">
            <v>366.63</v>
          </cell>
          <cell r="C20">
            <v>391.26154000000002</v>
          </cell>
          <cell r="D20">
            <v>388.31</v>
          </cell>
          <cell r="E20">
            <v>349.47899999999998</v>
          </cell>
          <cell r="F20">
            <v>518</v>
          </cell>
        </row>
        <row r="21">
          <cell r="A21" t="str">
            <v>- Water</v>
          </cell>
          <cell r="B21">
            <v>105.43</v>
          </cell>
          <cell r="C21">
            <v>89.358459999999994</v>
          </cell>
          <cell r="D21">
            <v>108.89999999999999</v>
          </cell>
          <cell r="E21">
            <v>98.009999999999991</v>
          </cell>
          <cell r="F21">
            <v>145.19999999999999</v>
          </cell>
        </row>
        <row r="22">
          <cell r="A22" t="str">
            <v>- BH gas</v>
          </cell>
          <cell r="B22">
            <v>54.47</v>
          </cell>
          <cell r="C22">
            <v>46.64</v>
          </cell>
          <cell r="D22">
            <v>57.75</v>
          </cell>
          <cell r="E22">
            <v>51.975000000000001</v>
          </cell>
          <cell r="F22">
            <v>77</v>
          </cell>
        </row>
        <row r="24">
          <cell r="A24" t="str">
            <v>Insurance &amp; Taxes</v>
          </cell>
          <cell r="B24">
            <v>393.78000000000003</v>
          </cell>
          <cell r="C24">
            <v>339.80011179999991</v>
          </cell>
          <cell r="D24">
            <v>361.26564874594175</v>
          </cell>
          <cell r="E24">
            <v>361.26564874594175</v>
          </cell>
          <cell r="F24">
            <v>467.49</v>
          </cell>
        </row>
        <row r="26">
          <cell r="A26" t="str">
            <v>Others</v>
          </cell>
          <cell r="B26">
            <v>292.75</v>
          </cell>
          <cell r="C26">
            <v>280.35000000000002</v>
          </cell>
          <cell r="D26">
            <v>305.50162938710372</v>
          </cell>
          <cell r="E26">
            <v>300.37646644839339</v>
          </cell>
          <cell r="F26">
            <v>407.33550584947164</v>
          </cell>
        </row>
        <row r="27">
          <cell r="B27">
            <v>3635.2678099999998</v>
          </cell>
          <cell r="C27">
            <v>3829.5250517999993</v>
          </cell>
          <cell r="D27">
            <v>3984.208362633045</v>
          </cell>
          <cell r="E27">
            <v>3730.6640912443349</v>
          </cell>
          <cell r="F27">
            <v>5372.9022043640161</v>
          </cell>
        </row>
        <row r="29">
          <cell r="A29" t="str">
            <v>Depreciation</v>
          </cell>
          <cell r="B29">
            <v>1734.65</v>
          </cell>
          <cell r="C29">
            <v>1651.61</v>
          </cell>
          <cell r="D29">
            <v>1780.5</v>
          </cell>
          <cell r="E29">
            <v>1780.5</v>
          </cell>
          <cell r="F29">
            <v>2374</v>
          </cell>
        </row>
        <row r="31">
          <cell r="A31" t="str">
            <v>Total Exp (Incl Dep)</v>
          </cell>
          <cell r="B31">
            <v>5369.9178099999999</v>
          </cell>
          <cell r="C31">
            <v>5481.135051799999</v>
          </cell>
          <cell r="D31">
            <v>5764.708362633045</v>
          </cell>
          <cell r="E31">
            <v>5511.1640912443345</v>
          </cell>
          <cell r="F31">
            <v>7746.9022043640161</v>
          </cell>
        </row>
        <row r="33">
          <cell r="A33" t="str">
            <v>Cost Per Ton Anaylsis</v>
          </cell>
        </row>
        <row r="34">
          <cell r="A34" t="str">
            <v>Cost Per Ton</v>
          </cell>
          <cell r="B34">
            <v>2190.9715128543044</v>
          </cell>
          <cell r="C34">
            <v>2242.0572963443215</v>
          </cell>
          <cell r="D34">
            <v>1964.5271137653506</v>
          </cell>
          <cell r="E34">
            <v>1878.122986383702</v>
          </cell>
          <cell r="F34">
            <v>1961.2410643959536</v>
          </cell>
        </row>
        <row r="35">
          <cell r="A35" t="str">
            <v>Excl Dep</v>
          </cell>
          <cell r="B35">
            <v>1483.219761478296</v>
          </cell>
          <cell r="C35">
            <v>1566.4665261444188</v>
          </cell>
          <cell r="D35">
            <v>1357.759120308426</v>
          </cell>
          <cell r="E35">
            <v>1271.3549929267772</v>
          </cell>
          <cell r="F35">
            <v>1360.2284061681055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5"/>
      <sheetName val="Impact of Ranga Comm"/>
      <sheetName val="Sheet3"/>
      <sheetName val="Taxes"/>
      <sheetName val="Press note"/>
      <sheetName val="SPG"/>
      <sheetName val="Chairman"/>
      <sheetName val="Margins 2"/>
      <sheetName val="HSD"/>
      <sheetName val="MS"/>
      <sheetName val="ST Redns"/>
      <sheetName val="Sheet4"/>
      <sheetName val="Price Change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J"/>
      <sheetName val="MTH"/>
      <sheetName val="PNP"/>
      <sheetName val="HLD"/>
      <sheetName val="BOR"/>
      <sheetName val="GHY"/>
      <sheetName val="DIG"/>
      <sheetName val="BRPL"/>
      <sheetName val="CPCL_M"/>
      <sheetName val="CPCL_CBR"/>
      <sheetName val="BPCL"/>
      <sheetName val="KRL"/>
      <sheetName val="NRL"/>
      <sheetName val="HPCL_MUM"/>
      <sheetName val="HPCL_VIZ"/>
      <sheetName val="MRPL"/>
      <sheetName val="RPL"/>
      <sheetName val="Sheet1"/>
      <sheetName val="#REF"/>
    </sheetNames>
    <sheetDataSet>
      <sheetData sheetId="0">
        <row r="1">
          <cell r="B1" t="str">
            <v>REFINERY:</v>
          </cell>
        </row>
        <row r="5">
          <cell r="B5" t="str">
            <v>CRUDE T' PUT:</v>
          </cell>
        </row>
        <row r="6">
          <cell r="B6" t="str">
            <v>INDIGENOUS</v>
          </cell>
        </row>
        <row r="7">
          <cell r="B7" t="str">
            <v>BH/PANNA MUKTA</v>
          </cell>
          <cell r="C7">
            <v>80</v>
          </cell>
          <cell r="D7">
            <v>85</v>
          </cell>
          <cell r="E7">
            <v>80</v>
          </cell>
          <cell r="F7">
            <v>85</v>
          </cell>
          <cell r="G7">
            <v>85</v>
          </cell>
          <cell r="H7">
            <v>80</v>
          </cell>
          <cell r="I7">
            <v>85</v>
          </cell>
          <cell r="J7">
            <v>85</v>
          </cell>
          <cell r="K7">
            <v>85</v>
          </cell>
          <cell r="L7">
            <v>85</v>
          </cell>
          <cell r="M7">
            <v>80</v>
          </cell>
          <cell r="N7">
            <v>85</v>
          </cell>
          <cell r="O7">
            <v>245</v>
          </cell>
          <cell r="P7">
            <v>250</v>
          </cell>
          <cell r="Q7">
            <v>255</v>
          </cell>
          <cell r="R7">
            <v>250</v>
          </cell>
          <cell r="S7">
            <v>1000</v>
          </cell>
          <cell r="U7">
            <v>1000</v>
          </cell>
        </row>
        <row r="8">
          <cell r="B8" t="str">
            <v>S.GUARAT</v>
          </cell>
          <cell r="C8">
            <v>190</v>
          </cell>
          <cell r="D8">
            <v>190</v>
          </cell>
          <cell r="E8">
            <v>190</v>
          </cell>
          <cell r="F8">
            <v>195</v>
          </cell>
          <cell r="G8">
            <v>195</v>
          </cell>
          <cell r="H8">
            <v>190</v>
          </cell>
          <cell r="I8">
            <v>195</v>
          </cell>
          <cell r="J8">
            <v>190</v>
          </cell>
          <cell r="K8">
            <v>195</v>
          </cell>
          <cell r="L8">
            <v>195</v>
          </cell>
          <cell r="M8">
            <v>180</v>
          </cell>
          <cell r="N8">
            <v>195</v>
          </cell>
          <cell r="O8">
            <v>570</v>
          </cell>
          <cell r="P8">
            <v>580</v>
          </cell>
          <cell r="Q8">
            <v>580</v>
          </cell>
          <cell r="R8">
            <v>570</v>
          </cell>
          <cell r="S8">
            <v>2300</v>
          </cell>
          <cell r="U8">
            <v>2300</v>
          </cell>
        </row>
        <row r="9">
          <cell r="B9" t="str">
            <v>N.GUJARAT</v>
          </cell>
          <cell r="C9">
            <v>220</v>
          </cell>
          <cell r="D9">
            <v>300</v>
          </cell>
          <cell r="E9">
            <v>290</v>
          </cell>
          <cell r="F9">
            <v>300</v>
          </cell>
          <cell r="G9">
            <v>300</v>
          </cell>
          <cell r="H9">
            <v>290</v>
          </cell>
          <cell r="I9">
            <v>300</v>
          </cell>
          <cell r="J9">
            <v>290</v>
          </cell>
          <cell r="K9">
            <v>310</v>
          </cell>
          <cell r="L9">
            <v>310</v>
          </cell>
          <cell r="M9">
            <v>280</v>
          </cell>
          <cell r="N9">
            <v>310</v>
          </cell>
          <cell r="O9">
            <v>810</v>
          </cell>
          <cell r="P9">
            <v>890</v>
          </cell>
          <cell r="Q9">
            <v>900</v>
          </cell>
          <cell r="R9">
            <v>900</v>
          </cell>
          <cell r="S9">
            <v>3500</v>
          </cell>
          <cell r="U9">
            <v>3500</v>
          </cell>
        </row>
        <row r="10">
          <cell r="B10" t="str">
            <v>INDIGENOUS-TOTAL</v>
          </cell>
          <cell r="C10">
            <v>490</v>
          </cell>
          <cell r="D10">
            <v>575</v>
          </cell>
          <cell r="E10">
            <v>560</v>
          </cell>
          <cell r="F10">
            <v>580</v>
          </cell>
          <cell r="G10">
            <v>580</v>
          </cell>
          <cell r="H10">
            <v>560</v>
          </cell>
          <cell r="I10">
            <v>580</v>
          </cell>
          <cell r="J10">
            <v>565</v>
          </cell>
          <cell r="K10">
            <v>590</v>
          </cell>
          <cell r="L10">
            <v>590</v>
          </cell>
          <cell r="M10">
            <v>540</v>
          </cell>
          <cell r="N10">
            <v>590</v>
          </cell>
          <cell r="O10">
            <v>1625</v>
          </cell>
          <cell r="P10">
            <v>1720</v>
          </cell>
          <cell r="Q10">
            <v>1735</v>
          </cell>
          <cell r="R10">
            <v>1720</v>
          </cell>
          <cell r="S10">
            <v>6800</v>
          </cell>
          <cell r="U10">
            <v>6800</v>
          </cell>
        </row>
        <row r="11">
          <cell r="B11" t="str">
            <v>IMPORTED</v>
          </cell>
        </row>
        <row r="12">
          <cell r="B12" t="str">
            <v>HIGH SUL</v>
          </cell>
        </row>
        <row r="13">
          <cell r="B13" t="str">
            <v>KUWAIT</v>
          </cell>
          <cell r="C13">
            <v>255</v>
          </cell>
          <cell r="D13">
            <v>280</v>
          </cell>
          <cell r="E13">
            <v>80</v>
          </cell>
          <cell r="F13">
            <v>140</v>
          </cell>
          <cell r="G13">
            <v>85</v>
          </cell>
          <cell r="H13">
            <v>145</v>
          </cell>
          <cell r="I13">
            <v>280</v>
          </cell>
          <cell r="J13">
            <v>295</v>
          </cell>
          <cell r="K13">
            <v>290</v>
          </cell>
          <cell r="L13">
            <v>300</v>
          </cell>
          <cell r="M13">
            <v>250</v>
          </cell>
          <cell r="N13">
            <v>300</v>
          </cell>
          <cell r="O13">
            <v>615</v>
          </cell>
          <cell r="P13">
            <v>370</v>
          </cell>
          <cell r="Q13">
            <v>865</v>
          </cell>
          <cell r="R13">
            <v>850</v>
          </cell>
          <cell r="S13">
            <v>2700</v>
          </cell>
          <cell r="U13">
            <v>2700</v>
          </cell>
        </row>
        <row r="14">
          <cell r="B14" t="str">
            <v>Non-Lub Non-Bit/OMAN/ L. ZKM</v>
          </cell>
          <cell r="C14">
            <v>0</v>
          </cell>
          <cell r="D14">
            <v>0</v>
          </cell>
          <cell r="E14">
            <v>100</v>
          </cell>
          <cell r="F14">
            <v>150</v>
          </cell>
          <cell r="G14">
            <v>100</v>
          </cell>
          <cell r="H14">
            <v>150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100</v>
          </cell>
          <cell r="P14">
            <v>400</v>
          </cell>
          <cell r="Q14">
            <v>0</v>
          </cell>
          <cell r="R14">
            <v>0</v>
          </cell>
          <cell r="S14">
            <v>500</v>
          </cell>
          <cell r="U14">
            <v>500</v>
          </cell>
        </row>
        <row r="15">
          <cell r="B15" t="str">
            <v>HS CRUDE</v>
          </cell>
          <cell r="C15">
            <v>255</v>
          </cell>
          <cell r="D15">
            <v>280</v>
          </cell>
          <cell r="E15">
            <v>180</v>
          </cell>
          <cell r="F15">
            <v>290</v>
          </cell>
          <cell r="G15">
            <v>185</v>
          </cell>
          <cell r="H15">
            <v>295</v>
          </cell>
          <cell r="I15">
            <v>280</v>
          </cell>
          <cell r="J15">
            <v>295</v>
          </cell>
          <cell r="K15">
            <v>290</v>
          </cell>
          <cell r="L15">
            <v>300</v>
          </cell>
          <cell r="M15">
            <v>250</v>
          </cell>
          <cell r="N15">
            <v>300</v>
          </cell>
          <cell r="O15">
            <v>715</v>
          </cell>
          <cell r="P15">
            <v>770</v>
          </cell>
          <cell r="Q15">
            <v>865</v>
          </cell>
          <cell r="R15">
            <v>850</v>
          </cell>
          <cell r="S15">
            <v>3200</v>
          </cell>
          <cell r="U15">
            <v>3200</v>
          </cell>
        </row>
        <row r="16">
          <cell r="B16" t="str">
            <v>LOW SUL</v>
          </cell>
        </row>
        <row r="17">
          <cell r="B17" t="str">
            <v>ESCRAVOS</v>
          </cell>
          <cell r="C17">
            <v>85</v>
          </cell>
          <cell r="D17">
            <v>195</v>
          </cell>
          <cell r="E17">
            <v>100</v>
          </cell>
          <cell r="F17">
            <v>180</v>
          </cell>
          <cell r="G17">
            <v>65</v>
          </cell>
          <cell r="H17">
            <v>195</v>
          </cell>
          <cell r="I17">
            <v>190</v>
          </cell>
          <cell r="J17">
            <v>190</v>
          </cell>
          <cell r="K17">
            <v>220</v>
          </cell>
          <cell r="L17">
            <v>210</v>
          </cell>
          <cell r="M17">
            <v>160</v>
          </cell>
          <cell r="N17">
            <v>210</v>
          </cell>
          <cell r="O17">
            <v>380</v>
          </cell>
          <cell r="P17">
            <v>440</v>
          </cell>
          <cell r="Q17">
            <v>600</v>
          </cell>
          <cell r="R17">
            <v>580</v>
          </cell>
          <cell r="S17">
            <v>2000</v>
          </cell>
          <cell r="U17">
            <v>2000</v>
          </cell>
        </row>
        <row r="18">
          <cell r="B18" t="str">
            <v>LS CRUDE</v>
          </cell>
          <cell r="C18">
            <v>85</v>
          </cell>
          <cell r="D18">
            <v>195</v>
          </cell>
          <cell r="E18">
            <v>100</v>
          </cell>
          <cell r="F18">
            <v>180</v>
          </cell>
          <cell r="G18">
            <v>65</v>
          </cell>
          <cell r="H18">
            <v>195</v>
          </cell>
          <cell r="I18">
            <v>190</v>
          </cell>
          <cell r="J18">
            <v>190</v>
          </cell>
          <cell r="K18">
            <v>220</v>
          </cell>
          <cell r="L18">
            <v>210</v>
          </cell>
          <cell r="M18">
            <v>160</v>
          </cell>
          <cell r="N18">
            <v>210</v>
          </cell>
          <cell r="O18">
            <v>380</v>
          </cell>
          <cell r="P18">
            <v>440</v>
          </cell>
          <cell r="Q18">
            <v>600</v>
          </cell>
          <cell r="R18">
            <v>580</v>
          </cell>
          <cell r="S18">
            <v>2000</v>
          </cell>
          <cell r="U18">
            <v>2000</v>
          </cell>
        </row>
        <row r="19">
          <cell r="B19" t="str">
            <v>IMP TOTAL</v>
          </cell>
          <cell r="C19">
            <v>340</v>
          </cell>
          <cell r="D19">
            <v>475</v>
          </cell>
          <cell r="E19">
            <v>280</v>
          </cell>
          <cell r="F19">
            <v>470</v>
          </cell>
          <cell r="G19">
            <v>250</v>
          </cell>
          <cell r="H19">
            <v>490</v>
          </cell>
          <cell r="I19">
            <v>470</v>
          </cell>
          <cell r="J19">
            <v>485</v>
          </cell>
          <cell r="K19">
            <v>510</v>
          </cell>
          <cell r="L19">
            <v>510</v>
          </cell>
          <cell r="M19">
            <v>410</v>
          </cell>
          <cell r="N19">
            <v>510</v>
          </cell>
          <cell r="O19">
            <v>1095</v>
          </cell>
          <cell r="P19">
            <v>1210</v>
          </cell>
          <cell r="Q19">
            <v>1465</v>
          </cell>
          <cell r="R19">
            <v>1430</v>
          </cell>
          <cell r="S19">
            <v>5200</v>
          </cell>
          <cell r="U19">
            <v>5200</v>
          </cell>
        </row>
        <row r="20">
          <cell r="B20" t="str">
            <v>TOTAL CRUDE (IMP+IND)</v>
          </cell>
          <cell r="C20">
            <v>830</v>
          </cell>
          <cell r="D20">
            <v>1050</v>
          </cell>
          <cell r="E20">
            <v>840</v>
          </cell>
          <cell r="F20">
            <v>1050</v>
          </cell>
          <cell r="G20">
            <v>830</v>
          </cell>
          <cell r="H20">
            <v>1050</v>
          </cell>
          <cell r="I20">
            <v>1050</v>
          </cell>
          <cell r="J20">
            <v>1050</v>
          </cell>
          <cell r="K20">
            <v>1100</v>
          </cell>
          <cell r="L20">
            <v>1100</v>
          </cell>
          <cell r="M20">
            <v>950</v>
          </cell>
          <cell r="N20">
            <v>1100</v>
          </cell>
          <cell r="O20">
            <v>2720</v>
          </cell>
          <cell r="P20">
            <v>2930</v>
          </cell>
          <cell r="Q20">
            <v>3200</v>
          </cell>
          <cell r="R20">
            <v>3150</v>
          </cell>
          <cell r="S20">
            <v>12000</v>
          </cell>
          <cell r="U20">
            <v>12000</v>
          </cell>
        </row>
        <row r="21">
          <cell r="B21" t="str">
            <v>% HS CRUDE</v>
          </cell>
          <cell r="C21">
            <v>30.722891566265059</v>
          </cell>
          <cell r="D21">
            <v>26.666666666666668</v>
          </cell>
          <cell r="E21">
            <v>21.428571428571427</v>
          </cell>
          <cell r="F21">
            <v>27.61904761904762</v>
          </cell>
          <cell r="G21">
            <v>22.289156626506021</v>
          </cell>
          <cell r="H21">
            <v>28.095238095238095</v>
          </cell>
          <cell r="I21">
            <v>26.666666666666668</v>
          </cell>
          <cell r="J21">
            <v>28.095238095238095</v>
          </cell>
          <cell r="K21">
            <v>26.363636363636363</v>
          </cell>
          <cell r="L21">
            <v>27.272727272727273</v>
          </cell>
          <cell r="M21">
            <v>26.315789473684209</v>
          </cell>
          <cell r="N21">
            <v>27.272727272727273</v>
          </cell>
          <cell r="O21">
            <v>26.286764705882355</v>
          </cell>
          <cell r="P21">
            <v>26.27986348122867</v>
          </cell>
          <cell r="Q21">
            <v>27.03125</v>
          </cell>
          <cell r="R21">
            <v>26.984126984126984</v>
          </cell>
          <cell r="S21">
            <v>26.666666666666668</v>
          </cell>
          <cell r="U21">
            <v>26.666666666666668</v>
          </cell>
        </row>
        <row r="22">
          <cell r="B22" t="str">
            <v>PRODUCTS:</v>
          </cell>
        </row>
        <row r="23">
          <cell r="B23" t="str">
            <v>LIGHT DISTILLATES</v>
          </cell>
        </row>
        <row r="24">
          <cell r="B24" t="str">
            <v>LPG</v>
          </cell>
          <cell r="C24">
            <v>25</v>
          </cell>
          <cell r="D24">
            <v>26</v>
          </cell>
          <cell r="E24">
            <v>25.5</v>
          </cell>
          <cell r="F24">
            <v>25.5</v>
          </cell>
          <cell r="G24">
            <v>17</v>
          </cell>
          <cell r="H24">
            <v>26</v>
          </cell>
          <cell r="I24">
            <v>26.5</v>
          </cell>
          <cell r="J24">
            <v>27</v>
          </cell>
          <cell r="K24">
            <v>28</v>
          </cell>
          <cell r="L24">
            <v>28</v>
          </cell>
          <cell r="M24">
            <v>23</v>
          </cell>
          <cell r="N24">
            <v>27.5</v>
          </cell>
          <cell r="O24">
            <v>76.5</v>
          </cell>
          <cell r="P24">
            <v>68.5</v>
          </cell>
          <cell r="Q24">
            <v>81.5</v>
          </cell>
          <cell r="R24">
            <v>78.5</v>
          </cell>
          <cell r="S24">
            <v>305</v>
          </cell>
          <cell r="U24">
            <v>305</v>
          </cell>
        </row>
        <row r="25">
          <cell r="B25" t="str">
            <v>NAPHTHA LAN</v>
          </cell>
          <cell r="C25">
            <v>68</v>
          </cell>
          <cell r="D25">
            <v>93</v>
          </cell>
          <cell r="E25">
            <v>79</v>
          </cell>
          <cell r="F25">
            <v>102</v>
          </cell>
          <cell r="G25">
            <v>89</v>
          </cell>
          <cell r="H25">
            <v>116</v>
          </cell>
          <cell r="I25">
            <v>110</v>
          </cell>
          <cell r="J25">
            <v>107</v>
          </cell>
          <cell r="K25">
            <v>113</v>
          </cell>
          <cell r="L25">
            <v>115</v>
          </cell>
          <cell r="M25">
            <v>99</v>
          </cell>
          <cell r="N25">
            <v>116</v>
          </cell>
          <cell r="O25">
            <v>240</v>
          </cell>
          <cell r="P25">
            <v>307</v>
          </cell>
          <cell r="Q25">
            <v>330</v>
          </cell>
          <cell r="R25">
            <v>330</v>
          </cell>
          <cell r="S25">
            <v>1207</v>
          </cell>
          <cell r="U25">
            <v>1207</v>
          </cell>
        </row>
        <row r="26">
          <cell r="B26" t="str">
            <v>NAPHTHA EXPORT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</row>
        <row r="27">
          <cell r="B27" t="str">
            <v>HAN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B28" t="str">
            <v>MS-ULP TOTAL</v>
          </cell>
          <cell r="C28">
            <v>60</v>
          </cell>
          <cell r="D28">
            <v>67</v>
          </cell>
          <cell r="E28">
            <v>71</v>
          </cell>
          <cell r="F28">
            <v>77</v>
          </cell>
          <cell r="G28">
            <v>45</v>
          </cell>
          <cell r="H28">
            <v>54</v>
          </cell>
          <cell r="I28">
            <v>71</v>
          </cell>
          <cell r="J28">
            <v>73</v>
          </cell>
          <cell r="K28">
            <v>73</v>
          </cell>
          <cell r="L28">
            <v>73</v>
          </cell>
          <cell r="M28">
            <v>63</v>
          </cell>
          <cell r="N28">
            <v>73</v>
          </cell>
          <cell r="O28">
            <v>198</v>
          </cell>
          <cell r="P28">
            <v>176</v>
          </cell>
          <cell r="Q28">
            <v>217</v>
          </cell>
          <cell r="R28">
            <v>209</v>
          </cell>
          <cell r="S28">
            <v>800</v>
          </cell>
          <cell r="U28">
            <v>800</v>
          </cell>
        </row>
        <row r="29">
          <cell r="B29" t="str">
            <v>MS EXPORT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B30" t="str">
            <v xml:space="preserve"> OTHERS  (LE)</v>
          </cell>
          <cell r="C30">
            <v>1.3</v>
          </cell>
          <cell r="D30">
            <v>1</v>
          </cell>
          <cell r="E30">
            <v>1</v>
          </cell>
          <cell r="F30">
            <v>1.1000000000000001</v>
          </cell>
          <cell r="G30">
            <v>0.7</v>
          </cell>
          <cell r="H30">
            <v>1.1000000000000001</v>
          </cell>
          <cell r="I30">
            <v>1.2</v>
          </cell>
          <cell r="J30">
            <v>1</v>
          </cell>
          <cell r="K30">
            <v>1.3</v>
          </cell>
          <cell r="L30">
            <v>1.3</v>
          </cell>
          <cell r="M30">
            <v>0.7</v>
          </cell>
          <cell r="N30">
            <v>1.3</v>
          </cell>
          <cell r="O30">
            <v>3.3</v>
          </cell>
          <cell r="P30">
            <v>2.9000000000000004</v>
          </cell>
          <cell r="Q30">
            <v>3.5</v>
          </cell>
          <cell r="R30">
            <v>3.3</v>
          </cell>
          <cell r="S30">
            <v>13</v>
          </cell>
          <cell r="U30">
            <v>13.000000000000004</v>
          </cell>
        </row>
        <row r="31">
          <cell r="B31" t="str">
            <v xml:space="preserve">SUB-TOTAL (LE) </v>
          </cell>
          <cell r="C31">
            <v>154.30000000000001</v>
          </cell>
          <cell r="D31">
            <v>187</v>
          </cell>
          <cell r="E31">
            <v>176.5</v>
          </cell>
          <cell r="F31">
            <v>205.6</v>
          </cell>
          <cell r="G31">
            <v>151.69999999999999</v>
          </cell>
          <cell r="H31">
            <v>197.1</v>
          </cell>
          <cell r="I31">
            <v>208.7</v>
          </cell>
          <cell r="J31">
            <v>208</v>
          </cell>
          <cell r="K31">
            <v>215.3</v>
          </cell>
          <cell r="L31">
            <v>217.3</v>
          </cell>
          <cell r="M31">
            <v>185.7</v>
          </cell>
          <cell r="N31">
            <v>217.8</v>
          </cell>
          <cell r="O31">
            <v>517.79999999999995</v>
          </cell>
          <cell r="P31">
            <v>554.4</v>
          </cell>
          <cell r="Q31">
            <v>632</v>
          </cell>
          <cell r="R31">
            <v>620.79999999999995</v>
          </cell>
          <cell r="S31">
            <v>2325</v>
          </cell>
          <cell r="U31">
            <v>2325</v>
          </cell>
        </row>
        <row r="32">
          <cell r="B32" t="str">
            <v>%AGE ON CRUDE (LE)</v>
          </cell>
          <cell r="C32">
            <v>18.590361445783131</v>
          </cell>
          <cell r="D32">
            <v>17.80952380952381</v>
          </cell>
          <cell r="E32">
            <v>21.011904761904763</v>
          </cell>
          <cell r="F32">
            <v>19.580952380952379</v>
          </cell>
          <cell r="G32">
            <v>18.277108433734938</v>
          </cell>
          <cell r="H32">
            <v>18.771428571428572</v>
          </cell>
          <cell r="I32">
            <v>19.876190476190477</v>
          </cell>
          <cell r="J32">
            <v>19.80952380952381</v>
          </cell>
          <cell r="K32">
            <v>19.572727272727274</v>
          </cell>
          <cell r="L32">
            <v>19.754545454545454</v>
          </cell>
          <cell r="M32">
            <v>19.547368421052632</v>
          </cell>
          <cell r="N32">
            <v>19.8</v>
          </cell>
          <cell r="O32">
            <v>19.036764705882351</v>
          </cell>
          <cell r="P32">
            <v>18.921501706484641</v>
          </cell>
          <cell r="Q32">
            <v>19.75</v>
          </cell>
          <cell r="R32">
            <v>19.707936507936505</v>
          </cell>
          <cell r="S32">
            <v>19.375</v>
          </cell>
          <cell r="U32">
            <v>19.375</v>
          </cell>
        </row>
        <row r="33">
          <cell r="B33" t="str">
            <v>MIDDLE DISTILLATES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B34" t="str">
            <v>ATF</v>
          </cell>
          <cell r="C34">
            <v>10</v>
          </cell>
          <cell r="D34">
            <v>10</v>
          </cell>
          <cell r="E34">
            <v>10</v>
          </cell>
          <cell r="F34">
            <v>10</v>
          </cell>
          <cell r="G34">
            <v>10</v>
          </cell>
          <cell r="H34">
            <v>10</v>
          </cell>
          <cell r="I34">
            <v>10</v>
          </cell>
          <cell r="J34">
            <v>10</v>
          </cell>
          <cell r="K34">
            <v>10</v>
          </cell>
          <cell r="L34">
            <v>10</v>
          </cell>
          <cell r="M34">
            <v>10</v>
          </cell>
          <cell r="N34">
            <v>10</v>
          </cell>
          <cell r="O34">
            <v>30</v>
          </cell>
          <cell r="P34">
            <v>30</v>
          </cell>
          <cell r="Q34">
            <v>30</v>
          </cell>
          <cell r="R34">
            <v>30</v>
          </cell>
          <cell r="S34">
            <v>120</v>
          </cell>
          <cell r="U34">
            <v>120</v>
          </cell>
        </row>
        <row r="35">
          <cell r="B35" t="str">
            <v>ATF EXPORT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</row>
        <row r="36">
          <cell r="B36" t="str">
            <v>SKO</v>
          </cell>
          <cell r="C36">
            <v>90</v>
          </cell>
          <cell r="D36">
            <v>112</v>
          </cell>
          <cell r="E36">
            <v>90</v>
          </cell>
          <cell r="F36">
            <v>117</v>
          </cell>
          <cell r="G36">
            <v>85</v>
          </cell>
          <cell r="H36">
            <v>112</v>
          </cell>
          <cell r="I36">
            <v>112</v>
          </cell>
          <cell r="J36">
            <v>112</v>
          </cell>
          <cell r="K36">
            <v>112</v>
          </cell>
          <cell r="L36">
            <v>118</v>
          </cell>
          <cell r="M36">
            <v>100</v>
          </cell>
          <cell r="N36">
            <v>120</v>
          </cell>
          <cell r="O36">
            <v>292</v>
          </cell>
          <cell r="P36">
            <v>314</v>
          </cell>
          <cell r="Q36">
            <v>336</v>
          </cell>
          <cell r="R36">
            <v>338</v>
          </cell>
          <cell r="S36">
            <v>1280</v>
          </cell>
          <cell r="U36">
            <v>1280</v>
          </cell>
        </row>
        <row r="37">
          <cell r="B37" t="str">
            <v>SKO EXPORT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</row>
        <row r="38">
          <cell r="B38" t="str">
            <v>TOTAL HSD</v>
          </cell>
          <cell r="C38">
            <v>273</v>
          </cell>
          <cell r="D38">
            <v>426</v>
          </cell>
          <cell r="E38">
            <v>304</v>
          </cell>
          <cell r="F38">
            <v>407</v>
          </cell>
          <cell r="G38">
            <v>296</v>
          </cell>
          <cell r="H38">
            <v>421</v>
          </cell>
          <cell r="I38">
            <v>414</v>
          </cell>
          <cell r="J38">
            <v>414</v>
          </cell>
          <cell r="K38">
            <v>426</v>
          </cell>
          <cell r="L38">
            <v>428</v>
          </cell>
          <cell r="M38">
            <v>373</v>
          </cell>
          <cell r="N38">
            <v>424</v>
          </cell>
          <cell r="O38">
            <v>1003</v>
          </cell>
          <cell r="P38">
            <v>1124</v>
          </cell>
          <cell r="Q38">
            <v>1254</v>
          </cell>
          <cell r="R38">
            <v>1225</v>
          </cell>
          <cell r="S38">
            <v>4606</v>
          </cell>
          <cell r="U38">
            <v>4606</v>
          </cell>
        </row>
        <row r="39">
          <cell r="B39" t="str">
            <v>HSD EXPORT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</row>
        <row r="40">
          <cell r="B40" t="str">
            <v>LDO</v>
          </cell>
          <cell r="C40">
            <v>6</v>
          </cell>
          <cell r="D40">
            <v>6</v>
          </cell>
          <cell r="E40">
            <v>5</v>
          </cell>
          <cell r="F40">
            <v>5</v>
          </cell>
          <cell r="G40">
            <v>5</v>
          </cell>
          <cell r="H40">
            <v>4</v>
          </cell>
          <cell r="I40">
            <v>5</v>
          </cell>
          <cell r="J40">
            <v>5</v>
          </cell>
          <cell r="K40">
            <v>5</v>
          </cell>
          <cell r="L40">
            <v>5</v>
          </cell>
          <cell r="M40">
            <v>4</v>
          </cell>
          <cell r="N40">
            <v>5</v>
          </cell>
          <cell r="O40">
            <v>17</v>
          </cell>
          <cell r="P40">
            <v>14</v>
          </cell>
          <cell r="Q40">
            <v>15</v>
          </cell>
          <cell r="R40">
            <v>14</v>
          </cell>
          <cell r="S40">
            <v>60</v>
          </cell>
          <cell r="U40">
            <v>60</v>
          </cell>
        </row>
        <row r="41">
          <cell r="B41" t="str">
            <v>OTHERS MD</v>
          </cell>
          <cell r="C41">
            <v>5.2</v>
          </cell>
          <cell r="D41">
            <v>3.3</v>
          </cell>
          <cell r="E41">
            <v>5.2</v>
          </cell>
          <cell r="F41">
            <v>5.3</v>
          </cell>
          <cell r="G41">
            <v>5.3</v>
          </cell>
          <cell r="H41">
            <v>5.6</v>
          </cell>
          <cell r="I41">
            <v>5.9</v>
          </cell>
          <cell r="J41">
            <v>5.6</v>
          </cell>
          <cell r="K41">
            <v>5.9</v>
          </cell>
          <cell r="L41">
            <v>5.3</v>
          </cell>
          <cell r="M41">
            <v>4.8</v>
          </cell>
          <cell r="N41">
            <v>5.6</v>
          </cell>
          <cell r="O41">
            <v>13.7</v>
          </cell>
          <cell r="P41">
            <v>16.2</v>
          </cell>
          <cell r="Q41">
            <v>17.399999999999999</v>
          </cell>
          <cell r="R41">
            <v>15.7</v>
          </cell>
          <cell r="S41">
            <v>63</v>
          </cell>
          <cell r="U41">
            <v>62.999999999999993</v>
          </cell>
        </row>
        <row r="42">
          <cell r="B42" t="str">
            <v xml:space="preserve">SUB-TOTAL (MD) </v>
          </cell>
          <cell r="C42">
            <v>384.2</v>
          </cell>
          <cell r="D42">
            <v>557.29999999999995</v>
          </cell>
          <cell r="E42">
            <v>414.2</v>
          </cell>
          <cell r="F42">
            <v>544.29999999999995</v>
          </cell>
          <cell r="G42">
            <v>401.3</v>
          </cell>
          <cell r="H42">
            <v>552.6</v>
          </cell>
          <cell r="I42">
            <v>546.9</v>
          </cell>
          <cell r="J42">
            <v>546.6</v>
          </cell>
          <cell r="K42">
            <v>558.9</v>
          </cell>
          <cell r="L42">
            <v>566.29999999999995</v>
          </cell>
          <cell r="M42">
            <v>491.8</v>
          </cell>
          <cell r="N42">
            <v>564.6</v>
          </cell>
          <cell r="O42">
            <v>1355.7</v>
          </cell>
          <cell r="P42">
            <v>1498.2</v>
          </cell>
          <cell r="Q42">
            <v>1652.4</v>
          </cell>
          <cell r="R42">
            <v>1622.7</v>
          </cell>
          <cell r="S42">
            <v>6129</v>
          </cell>
          <cell r="U42">
            <v>6129</v>
          </cell>
        </row>
        <row r="43">
          <cell r="B43" t="str">
            <v>%AGE ON CRUDE (MD)</v>
          </cell>
          <cell r="C43">
            <v>46.289156626506021</v>
          </cell>
          <cell r="D43">
            <v>53.076190476190469</v>
          </cell>
          <cell r="E43">
            <v>49.309523809523803</v>
          </cell>
          <cell r="F43">
            <v>51.838095238095235</v>
          </cell>
          <cell r="G43">
            <v>48.349397590361441</v>
          </cell>
          <cell r="H43">
            <v>52.628571428571433</v>
          </cell>
          <cell r="I43">
            <v>52.085714285714282</v>
          </cell>
          <cell r="J43">
            <v>52.057142857142857</v>
          </cell>
          <cell r="K43">
            <v>50.809090909090905</v>
          </cell>
          <cell r="L43">
            <v>51.481818181818177</v>
          </cell>
          <cell r="M43">
            <v>51.768421052631581</v>
          </cell>
          <cell r="N43">
            <v>51.327272727272728</v>
          </cell>
          <cell r="O43">
            <v>49.841911764705884</v>
          </cell>
          <cell r="P43">
            <v>51.13310580204778</v>
          </cell>
          <cell r="Q43">
            <v>51.637500000000003</v>
          </cell>
          <cell r="R43">
            <v>51.514285714285712</v>
          </cell>
          <cell r="S43">
            <v>51.075000000000003</v>
          </cell>
          <cell r="U43">
            <v>51.075000000000003</v>
          </cell>
        </row>
        <row r="44">
          <cell r="B44" t="str">
            <v>TOTAL DIST</v>
          </cell>
          <cell r="C44">
            <v>538.5</v>
          </cell>
          <cell r="D44">
            <v>744.3</v>
          </cell>
          <cell r="E44">
            <v>590.70000000000005</v>
          </cell>
          <cell r="F44">
            <v>749.9</v>
          </cell>
          <cell r="G44">
            <v>553</v>
          </cell>
          <cell r="H44">
            <v>749.7</v>
          </cell>
          <cell r="I44">
            <v>755.59999999999991</v>
          </cell>
          <cell r="J44">
            <v>754.6</v>
          </cell>
          <cell r="K44">
            <v>774.2</v>
          </cell>
          <cell r="L44">
            <v>783.59999999999991</v>
          </cell>
          <cell r="M44">
            <v>677.5</v>
          </cell>
          <cell r="N44">
            <v>782.40000000000009</v>
          </cell>
          <cell r="O44">
            <v>1873.5</v>
          </cell>
          <cell r="P44">
            <v>2052.6</v>
          </cell>
          <cell r="Q44">
            <v>2284.4</v>
          </cell>
          <cell r="R44">
            <v>2243.5</v>
          </cell>
          <cell r="S44">
            <v>8454</v>
          </cell>
          <cell r="U44">
            <v>8454</v>
          </cell>
        </row>
        <row r="45">
          <cell r="B45" t="str">
            <v>%AGE TOT-DIST</v>
          </cell>
          <cell r="C45">
            <v>64.879518072289144</v>
          </cell>
          <cell r="D45">
            <v>70.885714285714286</v>
          </cell>
          <cell r="E45">
            <v>70.321428571428569</v>
          </cell>
          <cell r="F45">
            <v>71.419047619047618</v>
          </cell>
          <cell r="G45">
            <v>66.626506024096386</v>
          </cell>
          <cell r="H45">
            <v>71.400000000000006</v>
          </cell>
          <cell r="I45">
            <v>71.961904761904748</v>
          </cell>
          <cell r="J45">
            <v>71.866666666666674</v>
          </cell>
          <cell r="K45">
            <v>70.38181818181819</v>
          </cell>
          <cell r="L45">
            <v>71.236363636363635</v>
          </cell>
          <cell r="M45">
            <v>71.315789473684205</v>
          </cell>
          <cell r="N45">
            <v>71.127272727272739</v>
          </cell>
          <cell r="O45">
            <v>68.878676470588232</v>
          </cell>
          <cell r="P45">
            <v>70.054607508532413</v>
          </cell>
          <cell r="Q45">
            <v>71.387500000000003</v>
          </cell>
          <cell r="R45">
            <v>71.222222222222229</v>
          </cell>
          <cell r="S45">
            <v>70.45</v>
          </cell>
          <cell r="U45">
            <v>70.45</v>
          </cell>
        </row>
        <row r="46">
          <cell r="B46" t="str">
            <v>HEAVY ENDS</v>
          </cell>
        </row>
        <row r="47">
          <cell r="B47" t="str">
            <v>LOBS TOTAL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</row>
        <row r="48">
          <cell r="B48" t="str">
            <v>%AGE  ON CRUDE (LOBS)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</row>
        <row r="49">
          <cell r="B49" t="str">
            <v>FO</v>
          </cell>
          <cell r="C49">
            <v>50</v>
          </cell>
          <cell r="D49">
            <v>65</v>
          </cell>
          <cell r="E49">
            <v>40</v>
          </cell>
          <cell r="F49">
            <v>65</v>
          </cell>
          <cell r="G49">
            <v>37</v>
          </cell>
          <cell r="H49">
            <v>48</v>
          </cell>
          <cell r="I49">
            <v>65</v>
          </cell>
          <cell r="J49">
            <v>50</v>
          </cell>
          <cell r="K49">
            <v>60</v>
          </cell>
          <cell r="L49">
            <v>60</v>
          </cell>
          <cell r="M49">
            <v>60</v>
          </cell>
          <cell r="N49">
            <v>60</v>
          </cell>
          <cell r="O49">
            <v>155</v>
          </cell>
          <cell r="P49">
            <v>150</v>
          </cell>
          <cell r="Q49">
            <v>175</v>
          </cell>
          <cell r="R49">
            <v>180</v>
          </cell>
          <cell r="S49">
            <v>660</v>
          </cell>
          <cell r="U49">
            <v>660</v>
          </cell>
        </row>
        <row r="50">
          <cell r="B50" t="str">
            <v>FO EXPORT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</row>
        <row r="51">
          <cell r="B51" t="str">
            <v>LSHS</v>
          </cell>
          <cell r="C51">
            <v>150</v>
          </cell>
          <cell r="D51">
            <v>155</v>
          </cell>
          <cell r="E51">
            <v>140</v>
          </cell>
          <cell r="F51">
            <v>165</v>
          </cell>
          <cell r="G51">
            <v>140</v>
          </cell>
          <cell r="H51">
            <v>165</v>
          </cell>
          <cell r="I51">
            <v>155</v>
          </cell>
          <cell r="J51">
            <v>160</v>
          </cell>
          <cell r="K51">
            <v>120</v>
          </cell>
          <cell r="L51">
            <v>150</v>
          </cell>
          <cell r="M51">
            <v>130</v>
          </cell>
          <cell r="N51">
            <v>160</v>
          </cell>
          <cell r="O51">
            <v>445</v>
          </cell>
          <cell r="P51">
            <v>470</v>
          </cell>
          <cell r="Q51">
            <v>435</v>
          </cell>
          <cell r="R51">
            <v>440</v>
          </cell>
          <cell r="S51">
            <v>1790</v>
          </cell>
          <cell r="U51">
            <v>1790</v>
          </cell>
        </row>
        <row r="52">
          <cell r="B52" t="str">
            <v>BITUMEN</v>
          </cell>
          <cell r="C52">
            <v>45</v>
          </cell>
          <cell r="D52">
            <v>40</v>
          </cell>
          <cell r="E52">
            <v>20</v>
          </cell>
          <cell r="F52">
            <v>15</v>
          </cell>
          <cell r="G52">
            <v>15</v>
          </cell>
          <cell r="H52">
            <v>25</v>
          </cell>
          <cell r="I52">
            <v>40</v>
          </cell>
          <cell r="J52">
            <v>40</v>
          </cell>
          <cell r="K52">
            <v>40</v>
          </cell>
          <cell r="L52">
            <v>40</v>
          </cell>
          <cell r="M52">
            <v>35</v>
          </cell>
          <cell r="N52">
            <v>45</v>
          </cell>
          <cell r="O52">
            <v>105</v>
          </cell>
          <cell r="P52">
            <v>55</v>
          </cell>
          <cell r="Q52">
            <v>120</v>
          </cell>
          <cell r="R52">
            <v>120</v>
          </cell>
          <cell r="S52">
            <v>400</v>
          </cell>
          <cell r="U52">
            <v>400</v>
          </cell>
        </row>
        <row r="53">
          <cell r="B53" t="str">
            <v>RPC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</row>
        <row r="54">
          <cell r="B54" t="str">
            <v>OTHERS (HE) - SULFUR</v>
          </cell>
          <cell r="C54">
            <v>0.9</v>
          </cell>
          <cell r="D54">
            <v>1.5</v>
          </cell>
          <cell r="E54">
            <v>0.9</v>
          </cell>
          <cell r="F54">
            <v>1.6</v>
          </cell>
          <cell r="G54">
            <v>1</v>
          </cell>
          <cell r="H54">
            <v>1.3</v>
          </cell>
          <cell r="I54">
            <v>1.5</v>
          </cell>
          <cell r="J54">
            <v>1.3</v>
          </cell>
          <cell r="K54">
            <v>1.5</v>
          </cell>
          <cell r="L54">
            <v>1.6</v>
          </cell>
          <cell r="M54">
            <v>1.3</v>
          </cell>
          <cell r="N54">
            <v>1.6</v>
          </cell>
          <cell r="O54">
            <v>3.3</v>
          </cell>
          <cell r="P54">
            <v>3.9000000000000004</v>
          </cell>
          <cell r="Q54">
            <v>4.3</v>
          </cell>
          <cell r="R54">
            <v>4.5</v>
          </cell>
          <cell r="S54">
            <v>16</v>
          </cell>
          <cell r="U54">
            <v>16</v>
          </cell>
        </row>
        <row r="55">
          <cell r="B55" t="str">
            <v>SUB-TOTAL (HE)</v>
          </cell>
          <cell r="C55">
            <v>245.9</v>
          </cell>
          <cell r="D55">
            <v>261.5</v>
          </cell>
          <cell r="E55">
            <v>200.9</v>
          </cell>
          <cell r="F55">
            <v>246.6</v>
          </cell>
          <cell r="G55">
            <v>193</v>
          </cell>
          <cell r="H55">
            <v>239.3</v>
          </cell>
          <cell r="I55">
            <v>261.5</v>
          </cell>
          <cell r="J55">
            <v>251.3</v>
          </cell>
          <cell r="K55">
            <v>221.5</v>
          </cell>
          <cell r="L55">
            <v>251.6</v>
          </cell>
          <cell r="M55">
            <v>226.3</v>
          </cell>
          <cell r="N55">
            <v>266.60000000000002</v>
          </cell>
          <cell r="O55">
            <v>708.3</v>
          </cell>
          <cell r="P55">
            <v>678.9</v>
          </cell>
          <cell r="Q55">
            <v>734.3</v>
          </cell>
          <cell r="R55">
            <v>744.5</v>
          </cell>
          <cell r="S55">
            <v>2866</v>
          </cell>
          <cell r="U55">
            <v>2866</v>
          </cell>
        </row>
        <row r="56">
          <cell r="B56" t="str">
            <v>%AGE  ON CRUDE (HE)</v>
          </cell>
          <cell r="C56">
            <v>29.626506024096383</v>
          </cell>
          <cell r="D56">
            <v>24.904761904761905</v>
          </cell>
          <cell r="E56">
            <v>23.916666666666668</v>
          </cell>
          <cell r="F56">
            <v>23.485714285714284</v>
          </cell>
          <cell r="G56">
            <v>23.253012048192769</v>
          </cell>
          <cell r="H56">
            <v>22.790476190476191</v>
          </cell>
          <cell r="I56">
            <v>24.904761904761905</v>
          </cell>
          <cell r="J56">
            <v>23.933333333333334</v>
          </cell>
          <cell r="K56">
            <v>20.136363636363637</v>
          </cell>
          <cell r="L56">
            <v>22.872727272727271</v>
          </cell>
          <cell r="M56">
            <v>23.821052631578947</v>
          </cell>
          <cell r="N56">
            <v>24.236363636363638</v>
          </cell>
          <cell r="O56">
            <v>26.040441176470587</v>
          </cell>
          <cell r="P56">
            <v>23.170648464163822</v>
          </cell>
          <cell r="Q56">
            <v>22.946874999999999</v>
          </cell>
          <cell r="R56">
            <v>23.634920634920636</v>
          </cell>
          <cell r="S56">
            <v>23.883333333333333</v>
          </cell>
          <cell r="U56">
            <v>23.883333333333333</v>
          </cell>
        </row>
        <row r="57">
          <cell r="B57" t="str">
            <v>TOTAL PRODUCTS</v>
          </cell>
          <cell r="C57">
            <v>784.4</v>
          </cell>
          <cell r="D57">
            <v>1005.8</v>
          </cell>
          <cell r="E57">
            <v>791.6</v>
          </cell>
          <cell r="F57">
            <v>996.5</v>
          </cell>
          <cell r="G57">
            <v>746</v>
          </cell>
          <cell r="H57">
            <v>989</v>
          </cell>
          <cell r="I57">
            <v>1017.0999999999999</v>
          </cell>
          <cell r="J57">
            <v>1005.9000000000001</v>
          </cell>
          <cell r="K57">
            <v>995.7</v>
          </cell>
          <cell r="L57">
            <v>1035.1999999999998</v>
          </cell>
          <cell r="M57">
            <v>903.8</v>
          </cell>
          <cell r="N57">
            <v>1049</v>
          </cell>
          <cell r="O57">
            <v>2581.8000000000002</v>
          </cell>
          <cell r="P57">
            <v>2731.5</v>
          </cell>
          <cell r="Q57">
            <v>3018.7</v>
          </cell>
          <cell r="R57">
            <v>2988</v>
          </cell>
          <cell r="S57">
            <v>11320</v>
          </cell>
          <cell r="U57">
            <v>11320</v>
          </cell>
        </row>
        <row r="58">
          <cell r="B58" t="str">
            <v>%AGE  ON CRUDE (PRDS)</v>
          </cell>
          <cell r="C58">
            <v>94.506024096385531</v>
          </cell>
          <cell r="D58">
            <v>95.790476190476184</v>
          </cell>
          <cell r="E58">
            <v>94.238095238095241</v>
          </cell>
          <cell r="F58">
            <v>94.904761904761898</v>
          </cell>
          <cell r="G58">
            <v>89.879518072289144</v>
          </cell>
          <cell r="H58">
            <v>94.19047619047619</v>
          </cell>
          <cell r="I58">
            <v>96.86666666666666</v>
          </cell>
          <cell r="J58">
            <v>95.800000000000011</v>
          </cell>
          <cell r="K58">
            <v>90.518181818181816</v>
          </cell>
          <cell r="L58">
            <v>94.109090909090895</v>
          </cell>
          <cell r="M58">
            <v>95.136842105263156</v>
          </cell>
          <cell r="N58">
            <v>95.36363636363636</v>
          </cell>
          <cell r="O58">
            <v>94.919117647058826</v>
          </cell>
          <cell r="P58">
            <v>93.225255972696246</v>
          </cell>
          <cell r="Q58">
            <v>94.334374999999994</v>
          </cell>
          <cell r="R58">
            <v>94.857142857142861</v>
          </cell>
          <cell r="S58">
            <v>94.333333333333329</v>
          </cell>
          <cell r="U58">
            <v>94.333333333333329</v>
          </cell>
        </row>
        <row r="59">
          <cell r="B59" t="str">
            <v>GROSS F &amp; L</v>
          </cell>
          <cell r="C59">
            <v>56.2</v>
          </cell>
          <cell r="D59">
            <v>74.7</v>
          </cell>
          <cell r="E59">
            <v>59.2</v>
          </cell>
          <cell r="F59">
            <v>74</v>
          </cell>
          <cell r="G59">
            <v>57.7</v>
          </cell>
          <cell r="H59">
            <v>71.5</v>
          </cell>
          <cell r="I59">
            <v>72.900000000000006</v>
          </cell>
          <cell r="J59">
            <v>70.099999999999994</v>
          </cell>
          <cell r="K59">
            <v>75.099999999999994</v>
          </cell>
          <cell r="L59">
            <v>77.400000000000006</v>
          </cell>
          <cell r="M59">
            <v>67.8</v>
          </cell>
          <cell r="N59">
            <v>77.400000000000006</v>
          </cell>
          <cell r="O59">
            <v>190.10000000000002</v>
          </cell>
          <cell r="P59">
            <v>203.2</v>
          </cell>
          <cell r="Q59">
            <v>218.1</v>
          </cell>
          <cell r="R59">
            <v>222.6</v>
          </cell>
          <cell r="S59">
            <v>834</v>
          </cell>
          <cell r="U59">
            <v>834</v>
          </cell>
        </row>
        <row r="60">
          <cell r="B60" t="str">
            <v>%AGE ON CRUDE (F&amp;L)</v>
          </cell>
          <cell r="C60">
            <v>6.7710843373493974</v>
          </cell>
          <cell r="D60">
            <v>7.1142857142857148</v>
          </cell>
          <cell r="E60">
            <v>7.0476190476190474</v>
          </cell>
          <cell r="F60">
            <v>7.0476190476190474</v>
          </cell>
          <cell r="G60">
            <v>6.9518072289156621</v>
          </cell>
          <cell r="H60">
            <v>6.8095238095238093</v>
          </cell>
          <cell r="I60">
            <v>6.9428571428571431</v>
          </cell>
          <cell r="J60">
            <v>6.6761904761904756</v>
          </cell>
          <cell r="K60">
            <v>6.8272727272727272</v>
          </cell>
          <cell r="L60">
            <v>7.036363636363637</v>
          </cell>
          <cell r="M60">
            <v>7.1368421052631579</v>
          </cell>
          <cell r="N60">
            <v>7.036363636363637</v>
          </cell>
          <cell r="O60">
            <v>6.9889705882352953</v>
          </cell>
          <cell r="P60">
            <v>6.9351535836177467</v>
          </cell>
          <cell r="Q60">
            <v>6.8156249999999998</v>
          </cell>
          <cell r="R60">
            <v>7.0666666666666664</v>
          </cell>
          <cell r="S60">
            <v>6.95</v>
          </cell>
          <cell r="U60">
            <v>6.95</v>
          </cell>
        </row>
        <row r="61">
          <cell r="B61" t="str">
            <v>NATURAL GAS</v>
          </cell>
          <cell r="C61">
            <v>11.6</v>
          </cell>
          <cell r="D61">
            <v>11.7</v>
          </cell>
          <cell r="E61">
            <v>11.6</v>
          </cell>
          <cell r="F61">
            <v>11.7</v>
          </cell>
          <cell r="G61">
            <v>11.6</v>
          </cell>
          <cell r="H61">
            <v>11.6</v>
          </cell>
          <cell r="I61">
            <v>11.7</v>
          </cell>
          <cell r="J61">
            <v>11.6</v>
          </cell>
          <cell r="K61">
            <v>11.7</v>
          </cell>
          <cell r="L61">
            <v>11.8</v>
          </cell>
          <cell r="M61">
            <v>11.6</v>
          </cell>
          <cell r="N61">
            <v>11.8</v>
          </cell>
          <cell r="O61">
            <v>34.9</v>
          </cell>
          <cell r="P61">
            <v>34.9</v>
          </cell>
          <cell r="Q61">
            <v>35</v>
          </cell>
          <cell r="R61">
            <v>35.200000000000003</v>
          </cell>
          <cell r="S61">
            <v>140</v>
          </cell>
          <cell r="U61">
            <v>140</v>
          </cell>
        </row>
        <row r="62">
          <cell r="B62" t="str">
            <v>NET F &amp; L</v>
          </cell>
          <cell r="C62">
            <v>44.6</v>
          </cell>
          <cell r="D62">
            <v>63</v>
          </cell>
          <cell r="E62">
            <v>47.6</v>
          </cell>
          <cell r="F62">
            <v>62.3</v>
          </cell>
          <cell r="G62">
            <v>46.1</v>
          </cell>
          <cell r="H62">
            <v>59.9</v>
          </cell>
          <cell r="I62">
            <v>61.2</v>
          </cell>
          <cell r="J62">
            <v>58.499999999999993</v>
          </cell>
          <cell r="K62">
            <v>63.399999999999991</v>
          </cell>
          <cell r="L62">
            <v>65.600000000000009</v>
          </cell>
          <cell r="M62">
            <v>56.199999999999996</v>
          </cell>
          <cell r="N62">
            <v>65.600000000000009</v>
          </cell>
          <cell r="O62">
            <v>155.20000000000002</v>
          </cell>
          <cell r="P62">
            <v>168.29999999999998</v>
          </cell>
          <cell r="Q62">
            <v>183.1</v>
          </cell>
          <cell r="R62">
            <v>187.39999999999998</v>
          </cell>
          <cell r="S62">
            <v>694</v>
          </cell>
          <cell r="U62">
            <v>694</v>
          </cell>
        </row>
        <row r="63">
          <cell r="B63" t="str">
            <v>ISD</v>
          </cell>
          <cell r="C63">
            <v>1.6</v>
          </cell>
          <cell r="D63">
            <v>-18.2</v>
          </cell>
          <cell r="E63">
            <v>1.8</v>
          </cell>
          <cell r="F63">
            <v>-7.8</v>
          </cell>
          <cell r="G63">
            <v>38.4</v>
          </cell>
          <cell r="H63">
            <v>2.1</v>
          </cell>
          <cell r="I63">
            <v>-27.4</v>
          </cell>
          <cell r="J63">
            <v>-13.4</v>
          </cell>
          <cell r="K63">
            <v>41.9</v>
          </cell>
          <cell r="L63">
            <v>0.2</v>
          </cell>
          <cell r="M63">
            <v>-9.1</v>
          </cell>
          <cell r="N63">
            <v>-13.6</v>
          </cell>
          <cell r="O63">
            <v>-14.799999999999997</v>
          </cell>
          <cell r="P63">
            <v>32.699999999999996</v>
          </cell>
          <cell r="Q63">
            <v>1.1000000000000014</v>
          </cell>
          <cell r="R63">
            <v>-22.5</v>
          </cell>
          <cell r="S63">
            <v>-3.5</v>
          </cell>
          <cell r="U63">
            <v>-3.5</v>
          </cell>
        </row>
        <row r="64">
          <cell r="B64" t="str">
            <v>%AGE ON CRUDE (ISD)</v>
          </cell>
          <cell r="C64">
            <v>0.19277108433734938</v>
          </cell>
          <cell r="D64">
            <v>-1.7333333333333332</v>
          </cell>
          <cell r="E64">
            <v>0.21428571428571427</v>
          </cell>
          <cell r="F64">
            <v>-0.74285714285714288</v>
          </cell>
          <cell r="G64">
            <v>4.6265060240963853</v>
          </cell>
          <cell r="H64">
            <v>0.2</v>
          </cell>
          <cell r="I64">
            <v>-2.6095238095238096</v>
          </cell>
          <cell r="J64">
            <v>-1.2761904761904763</v>
          </cell>
          <cell r="K64">
            <v>3.8090909090909091</v>
          </cell>
          <cell r="L64">
            <v>1.8181818181818184E-2</v>
          </cell>
          <cell r="M64">
            <v>-0.95789473684210524</v>
          </cell>
          <cell r="N64">
            <v>-1.2363636363636363</v>
          </cell>
          <cell r="O64">
            <v>-0.54411764705882348</v>
          </cell>
          <cell r="P64">
            <v>1.116040955631399</v>
          </cell>
          <cell r="Q64">
            <v>3.4375000000000044E-2</v>
          </cell>
          <cell r="R64">
            <v>-0.7142857142857143</v>
          </cell>
          <cell r="S64">
            <v>-2.9166666666666667E-2</v>
          </cell>
          <cell r="U64">
            <v>-2.9166666666666667E-2</v>
          </cell>
        </row>
        <row r="65">
          <cell r="B65" t="str">
            <v>MeOH</v>
          </cell>
          <cell r="C65">
            <v>0.6</v>
          </cell>
          <cell r="D65">
            <v>0.6</v>
          </cell>
          <cell r="E65">
            <v>1</v>
          </cell>
          <cell r="F65">
            <v>1</v>
          </cell>
          <cell r="G65">
            <v>0.5</v>
          </cell>
          <cell r="H65">
            <v>1</v>
          </cell>
          <cell r="I65">
            <v>0.9</v>
          </cell>
          <cell r="J65">
            <v>1</v>
          </cell>
          <cell r="K65">
            <v>1</v>
          </cell>
          <cell r="L65">
            <v>1</v>
          </cell>
          <cell r="M65">
            <v>0.9</v>
          </cell>
          <cell r="N65">
            <v>1</v>
          </cell>
          <cell r="O65">
            <v>2.2000000000000002</v>
          </cell>
          <cell r="P65">
            <v>2.5</v>
          </cell>
          <cell r="Q65">
            <v>2.9</v>
          </cell>
          <cell r="R65">
            <v>2.9</v>
          </cell>
          <cell r="S65">
            <v>10.5</v>
          </cell>
          <cell r="U65">
            <v>10.500000000000002</v>
          </cell>
        </row>
        <row r="66">
          <cell r="B66" t="str">
            <v>MTBE + PY GAS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</row>
        <row r="67">
          <cell r="B67" t="str">
            <v>OTHER INPUTS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</row>
        <row r="68">
          <cell r="B68" t="str">
            <v>GRAND TOTAL</v>
          </cell>
          <cell r="C68">
            <v>830</v>
          </cell>
          <cell r="D68">
            <v>1050</v>
          </cell>
          <cell r="E68">
            <v>840</v>
          </cell>
          <cell r="F68">
            <v>1050</v>
          </cell>
          <cell r="G68">
            <v>830</v>
          </cell>
          <cell r="H68">
            <v>1050</v>
          </cell>
          <cell r="I68">
            <v>1049.9999999999998</v>
          </cell>
          <cell r="J68">
            <v>1050</v>
          </cell>
          <cell r="K68">
            <v>1100.0000000000002</v>
          </cell>
          <cell r="L68">
            <v>1099.9999999999998</v>
          </cell>
          <cell r="M68">
            <v>950</v>
          </cell>
          <cell r="N68">
            <v>1100</v>
          </cell>
          <cell r="O68">
            <v>2720</v>
          </cell>
          <cell r="P68">
            <v>2930</v>
          </cell>
          <cell r="Q68">
            <v>3199.9999999999995</v>
          </cell>
          <cell r="R68">
            <v>3150</v>
          </cell>
          <cell r="S68">
            <v>12000</v>
          </cell>
          <cell r="U68">
            <v>12000</v>
          </cell>
        </row>
        <row r="69">
          <cell r="B69" t="str">
            <v>Deviation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</row>
        <row r="71">
          <cell r="B71" t="str">
            <v>SECONDARY T'PUT</v>
          </cell>
        </row>
        <row r="72">
          <cell r="B72" t="str">
            <v>FCCU</v>
          </cell>
          <cell r="C72">
            <v>133</v>
          </cell>
          <cell r="D72">
            <v>135</v>
          </cell>
          <cell r="E72">
            <v>133</v>
          </cell>
          <cell r="F72">
            <v>135</v>
          </cell>
          <cell r="G72">
            <v>22</v>
          </cell>
          <cell r="H72">
            <v>135</v>
          </cell>
          <cell r="I72">
            <v>135</v>
          </cell>
          <cell r="J72">
            <v>135</v>
          </cell>
          <cell r="K72">
            <v>140</v>
          </cell>
          <cell r="L72">
            <v>140</v>
          </cell>
          <cell r="M72">
            <v>122</v>
          </cell>
          <cell r="N72">
            <v>135</v>
          </cell>
          <cell r="O72">
            <v>401</v>
          </cell>
          <cell r="P72">
            <v>292</v>
          </cell>
          <cell r="Q72">
            <v>410</v>
          </cell>
          <cell r="R72">
            <v>397</v>
          </cell>
          <cell r="S72">
            <v>1500</v>
          </cell>
          <cell r="U72">
            <v>1500</v>
          </cell>
        </row>
        <row r="73">
          <cell r="B73" t="str">
            <v>HCU</v>
          </cell>
          <cell r="C73">
            <v>14</v>
          </cell>
          <cell r="D73">
            <v>110</v>
          </cell>
          <cell r="E73">
            <v>106</v>
          </cell>
          <cell r="F73">
            <v>110</v>
          </cell>
          <cell r="G73">
            <v>110</v>
          </cell>
          <cell r="H73">
            <v>106</v>
          </cell>
          <cell r="I73">
            <v>110</v>
          </cell>
          <cell r="J73">
            <v>106</v>
          </cell>
          <cell r="K73">
            <v>110</v>
          </cell>
          <cell r="L73">
            <v>110</v>
          </cell>
          <cell r="M73">
            <v>105</v>
          </cell>
          <cell r="N73">
            <v>110</v>
          </cell>
          <cell r="O73">
            <v>230</v>
          </cell>
          <cell r="P73">
            <v>326</v>
          </cell>
          <cell r="Q73">
            <v>326</v>
          </cell>
          <cell r="R73">
            <v>325</v>
          </cell>
          <cell r="S73">
            <v>1207</v>
          </cell>
          <cell r="U73">
            <v>1207</v>
          </cell>
        </row>
        <row r="75">
          <cell r="C75">
            <v>4</v>
          </cell>
          <cell r="D75">
            <v>5</v>
          </cell>
          <cell r="E75">
            <v>6</v>
          </cell>
          <cell r="F75">
            <v>7</v>
          </cell>
          <cell r="G75">
            <v>8</v>
          </cell>
          <cell r="H75">
            <v>9</v>
          </cell>
          <cell r="I75">
            <v>10</v>
          </cell>
          <cell r="J75">
            <v>11</v>
          </cell>
          <cell r="K75">
            <v>12</v>
          </cell>
          <cell r="L75">
            <v>13</v>
          </cell>
          <cell r="M75">
            <v>14</v>
          </cell>
          <cell r="N75">
            <v>15</v>
          </cell>
          <cell r="O75">
            <v>16</v>
          </cell>
          <cell r="P75">
            <v>17</v>
          </cell>
          <cell r="Q75">
            <v>18</v>
          </cell>
          <cell r="R75">
            <v>19</v>
          </cell>
          <cell r="S7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2"/>
  <sheetViews>
    <sheetView tabSelected="1" workbookViewId="0">
      <selection activeCell="G31" sqref="G31"/>
    </sheetView>
  </sheetViews>
  <sheetFormatPr defaultRowHeight="14.25"/>
  <cols>
    <col min="1" max="1" width="9.140625" style="1"/>
    <col min="2" max="2" width="49" style="1" bestFit="1" customWidth="1"/>
    <col min="3" max="4" width="25.140625" style="4" customWidth="1"/>
    <col min="5" max="5" width="16.5703125" style="1" customWidth="1"/>
    <col min="6" max="16384" width="9.140625" style="1"/>
  </cols>
  <sheetData>
    <row r="3" spans="2:5" ht="12" customHeight="1">
      <c r="C3" s="26" t="s">
        <v>0</v>
      </c>
      <c r="D3" s="26"/>
      <c r="E3" s="26"/>
    </row>
    <row r="4" spans="2:5" ht="17.25" customHeight="1">
      <c r="B4" s="27" t="s">
        <v>1</v>
      </c>
      <c r="C4" s="27"/>
      <c r="D4" s="27"/>
      <c r="E4" s="27"/>
    </row>
    <row r="5" spans="2:5" s="2" customFormat="1" ht="20.25" customHeight="1">
      <c r="B5" s="23" t="s">
        <v>2</v>
      </c>
      <c r="C5" s="5" t="s">
        <v>3</v>
      </c>
      <c r="D5" s="5" t="s">
        <v>4</v>
      </c>
      <c r="E5" s="6" t="s">
        <v>55</v>
      </c>
    </row>
    <row r="6" spans="2:5" s="3" customFormat="1" ht="12" customHeight="1">
      <c r="B6" s="28" t="s">
        <v>5</v>
      </c>
      <c r="C6" s="9" t="s">
        <v>6</v>
      </c>
      <c r="D6" s="9" t="s">
        <v>7</v>
      </c>
      <c r="E6" s="7">
        <v>650</v>
      </c>
    </row>
    <row r="7" spans="2:5" s="3" customFormat="1" ht="12" customHeight="1">
      <c r="B7" s="28"/>
      <c r="C7" s="9" t="s">
        <v>8</v>
      </c>
      <c r="D7" s="9" t="s">
        <v>7</v>
      </c>
      <c r="E7" s="7">
        <v>1200</v>
      </c>
    </row>
    <row r="8" spans="2:5" s="3" customFormat="1" ht="12" customHeight="1">
      <c r="B8" s="28"/>
      <c r="C8" s="9" t="s">
        <v>9</v>
      </c>
      <c r="D8" s="9" t="s">
        <v>10</v>
      </c>
      <c r="E8" s="7">
        <v>13700</v>
      </c>
    </row>
    <row r="9" spans="2:5" s="3" customFormat="1" ht="12" customHeight="1">
      <c r="B9" s="28"/>
      <c r="C9" s="9" t="s">
        <v>11</v>
      </c>
      <c r="D9" s="9" t="s">
        <v>12</v>
      </c>
      <c r="E9" s="7">
        <v>6000</v>
      </c>
    </row>
    <row r="10" spans="2:5" s="3" customFormat="1" ht="12" customHeight="1">
      <c r="B10" s="28"/>
      <c r="C10" s="9" t="s">
        <v>13</v>
      </c>
      <c r="D10" s="9" t="s">
        <v>14</v>
      </c>
      <c r="E10" s="7">
        <v>8000</v>
      </c>
    </row>
    <row r="11" spans="2:5" s="3" customFormat="1" ht="12" customHeight="1">
      <c r="B11" s="28"/>
      <c r="C11" s="10" t="s">
        <v>15</v>
      </c>
      <c r="D11" s="16" t="s">
        <v>16</v>
      </c>
      <c r="E11" s="7">
        <v>8000</v>
      </c>
    </row>
    <row r="12" spans="2:5" s="3" customFormat="1" ht="12" customHeight="1">
      <c r="B12" s="28"/>
      <c r="C12" s="10" t="s">
        <v>17</v>
      </c>
      <c r="D12" s="16" t="s">
        <v>18</v>
      </c>
      <c r="E12" s="7">
        <v>15000</v>
      </c>
    </row>
    <row r="13" spans="2:5" s="3" customFormat="1" ht="12" customHeight="1">
      <c r="B13" s="28"/>
      <c r="C13" s="10" t="s">
        <v>19</v>
      </c>
      <c r="D13" s="16" t="s">
        <v>7</v>
      </c>
      <c r="E13" s="7">
        <v>2700</v>
      </c>
    </row>
    <row r="14" spans="2:5" s="3" customFormat="1" ht="12" customHeight="1">
      <c r="B14" s="28"/>
      <c r="C14" s="10" t="s">
        <v>20</v>
      </c>
      <c r="D14" s="16" t="s">
        <v>21</v>
      </c>
      <c r="E14" s="7">
        <v>15000</v>
      </c>
    </row>
    <row r="15" spans="2:5" s="3" customFormat="1" ht="12" customHeight="1">
      <c r="B15" s="28" t="s">
        <v>22</v>
      </c>
      <c r="C15" s="15" t="s">
        <v>23</v>
      </c>
      <c r="D15" s="16" t="s">
        <v>24</v>
      </c>
      <c r="E15" s="7">
        <v>9500</v>
      </c>
    </row>
    <row r="16" spans="2:5" s="3" customFormat="1" ht="12" customHeight="1">
      <c r="B16" s="28"/>
      <c r="C16" s="10" t="s">
        <v>25</v>
      </c>
      <c r="D16" s="16" t="s">
        <v>26</v>
      </c>
      <c r="E16" s="7">
        <v>15000</v>
      </c>
    </row>
    <row r="17" spans="2:5" s="3" customFormat="1" ht="12" customHeight="1">
      <c r="B17" s="28" t="s">
        <v>27</v>
      </c>
      <c r="C17" s="10" t="s">
        <v>28</v>
      </c>
      <c r="D17" s="16" t="s">
        <v>24</v>
      </c>
      <c r="E17" s="7">
        <v>12000</v>
      </c>
    </row>
    <row r="18" spans="2:5" s="3" customFormat="1" ht="12" customHeight="1">
      <c r="B18" s="28"/>
      <c r="C18" s="10" t="s">
        <v>29</v>
      </c>
      <c r="D18" s="16" t="s">
        <v>30</v>
      </c>
      <c r="E18" s="7">
        <v>15500</v>
      </c>
    </row>
    <row r="19" spans="2:5" s="3" customFormat="1" ht="12" customHeight="1">
      <c r="B19" s="28"/>
      <c r="C19" s="10" t="s">
        <v>31</v>
      </c>
      <c r="D19" s="16" t="s">
        <v>32</v>
      </c>
      <c r="E19" s="7">
        <v>7800</v>
      </c>
    </row>
    <row r="20" spans="2:5" s="3" customFormat="1" ht="12" customHeight="1">
      <c r="B20" s="28" t="s">
        <v>33</v>
      </c>
      <c r="C20" s="10" t="s">
        <v>34</v>
      </c>
      <c r="D20" s="16" t="s">
        <v>35</v>
      </c>
      <c r="E20" s="7">
        <v>10500</v>
      </c>
    </row>
    <row r="21" spans="2:5" s="3" customFormat="1" ht="12" customHeight="1">
      <c r="B21" s="28"/>
      <c r="C21" s="10" t="s">
        <v>36</v>
      </c>
      <c r="D21" s="16" t="s">
        <v>35</v>
      </c>
      <c r="E21" s="7">
        <v>0</v>
      </c>
    </row>
    <row r="22" spans="2:5" s="3" customFormat="1" ht="12" customHeight="1">
      <c r="B22" s="14" t="s">
        <v>37</v>
      </c>
      <c r="C22" s="16" t="s">
        <v>38</v>
      </c>
      <c r="D22" s="16" t="s">
        <v>7</v>
      </c>
      <c r="E22" s="7">
        <v>3000</v>
      </c>
    </row>
    <row r="23" spans="2:5" s="3" customFormat="1" ht="12" customHeight="1">
      <c r="B23" s="14" t="s">
        <v>39</v>
      </c>
      <c r="C23" s="17" t="s">
        <v>40</v>
      </c>
      <c r="D23" s="17" t="s">
        <v>26</v>
      </c>
      <c r="E23" s="7">
        <v>66</v>
      </c>
    </row>
    <row r="24" spans="2:5" s="3" customFormat="1" ht="12" customHeight="1">
      <c r="B24" s="14" t="s">
        <v>41</v>
      </c>
      <c r="C24" s="16" t="s">
        <v>42</v>
      </c>
      <c r="D24" s="16" t="s">
        <v>43</v>
      </c>
      <c r="E24" s="7">
        <v>15000</v>
      </c>
    </row>
    <row r="25" spans="2:5" s="3" customFormat="1" ht="12" customHeight="1">
      <c r="B25" s="14" t="s">
        <v>44</v>
      </c>
      <c r="C25" s="12" t="s">
        <v>45</v>
      </c>
      <c r="D25" s="17" t="s">
        <v>46</v>
      </c>
      <c r="E25" s="7">
        <v>11300</v>
      </c>
    </row>
    <row r="26" spans="2:5" s="3" customFormat="1" ht="12" customHeight="1">
      <c r="B26" s="28" t="s">
        <v>47</v>
      </c>
      <c r="C26" s="11" t="s">
        <v>48</v>
      </c>
      <c r="D26" s="17" t="s">
        <v>10</v>
      </c>
      <c r="E26" s="7">
        <v>33000</v>
      </c>
    </row>
    <row r="27" spans="2:5" s="3" customFormat="1" ht="12" customHeight="1">
      <c r="B27" s="28"/>
      <c r="C27" s="11" t="s">
        <v>49</v>
      </c>
      <c r="D27" s="17" t="s">
        <v>10</v>
      </c>
      <c r="E27" s="7">
        <v>35200</v>
      </c>
    </row>
    <row r="28" spans="2:5" s="3" customFormat="1" ht="12" customHeight="1">
      <c r="B28" s="19" t="s">
        <v>50</v>
      </c>
      <c r="C28" s="21" t="s">
        <v>51</v>
      </c>
      <c r="D28" s="17" t="s">
        <v>10</v>
      </c>
      <c r="E28" s="7">
        <v>20000</v>
      </c>
    </row>
    <row r="29" spans="2:5" s="3" customFormat="1" ht="12" customHeight="1">
      <c r="C29" s="20" t="s">
        <v>52</v>
      </c>
      <c r="D29" s="20"/>
      <c r="E29" s="8">
        <f>SUM(E6:E28)</f>
        <v>258116</v>
      </c>
    </row>
    <row r="30" spans="2:5" s="3" customFormat="1" ht="12" customHeight="1">
      <c r="C30" s="13"/>
      <c r="D30" s="13"/>
      <c r="E30" s="22"/>
    </row>
    <row r="31" spans="2:5" ht="12" customHeight="1">
      <c r="B31" s="25" t="s">
        <v>53</v>
      </c>
      <c r="C31" s="25"/>
      <c r="D31" s="18"/>
      <c r="E31" s="18"/>
    </row>
    <row r="32" spans="2:5" ht="15" customHeight="1">
      <c r="B32" s="24" t="s">
        <v>54</v>
      </c>
      <c r="C32" s="24"/>
      <c r="D32" s="13"/>
    </row>
  </sheetData>
  <mergeCells count="9">
    <mergeCell ref="B32:C32"/>
    <mergeCell ref="B31:C31"/>
    <mergeCell ref="C3:E3"/>
    <mergeCell ref="B4:E4"/>
    <mergeCell ref="B6:B14"/>
    <mergeCell ref="B15:B16"/>
    <mergeCell ref="B17:B19"/>
    <mergeCell ref="B20:B21"/>
    <mergeCell ref="B26:B27"/>
  </mergeCells>
  <pageMargins left="0" right="0" top="0.75" bottom="0.75" header="0.3" footer="0.3"/>
  <pageSetup paperSize="9" scale="6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Installed refining capacity 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VirenderKumar</dc:creator>
  <cp:keywords/>
  <dc:description/>
  <cp:lastModifiedBy>K Vikrant Rao</cp:lastModifiedBy>
  <cp:revision/>
  <dcterms:created xsi:type="dcterms:W3CDTF">2011-08-01T10:21:53Z</dcterms:created>
  <dcterms:modified xsi:type="dcterms:W3CDTF">2025-05-23T11:39:25Z</dcterms:modified>
  <cp:category/>
  <cp:contentStatus/>
</cp:coreProperties>
</file>