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-Gas\25. Website Updation\Latest Webhosting files\Website Upload Format\Dec 25 (For Nov 25)\"/>
    </mc:Choice>
  </mc:AlternateContent>
  <xr:revisionPtr revIDLastSave="0" documentId="13_ncr:1_{C05FAE5B-CD52-4EF8-8FEE-7470B3156E76}" xr6:coauthVersionLast="47" xr6:coauthVersionMax="47" xr10:uidLastSave="{00000000-0000-0000-0000-000000000000}"/>
  <bookViews>
    <workbookView xWindow="-120" yWindow="-120" windowWidth="29040" windowHeight="15720" firstSheet="1" activeTab="1" xr2:uid="{56FEEC8C-8DE4-4C1A-BA4D-651EB5B0ECA1}"/>
  </bookViews>
  <sheets>
    <sheet name="Existing Pipelines - Sept. 2024" sheetId="1" state="hidden" r:id="rId1"/>
    <sheet name="Existing Pipelines - Lates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4" i="1"/>
  <c r="P19" i="1"/>
  <c r="O19" i="1"/>
  <c r="N19" i="1"/>
  <c r="M19" i="1"/>
  <c r="L19" i="1"/>
  <c r="K19" i="1"/>
  <c r="J19" i="1"/>
  <c r="I19" i="1"/>
  <c r="H19" i="1"/>
  <c r="G19" i="1"/>
  <c r="F19" i="1"/>
  <c r="E19" i="1"/>
  <c r="Q17" i="1"/>
  <c r="P16" i="1"/>
  <c r="O16" i="1"/>
  <c r="N16" i="1"/>
  <c r="M16" i="1"/>
  <c r="L16" i="1"/>
  <c r="K16" i="1"/>
  <c r="J16" i="1"/>
  <c r="I16" i="1"/>
  <c r="H16" i="1"/>
  <c r="G16" i="1"/>
  <c r="F16" i="1"/>
  <c r="E16" i="1"/>
  <c r="Q16" i="1" l="1"/>
  <c r="Q19" i="1"/>
</calcChain>
</file>

<file path=xl/sharedStrings.xml><?xml version="1.0" encoding="utf-8"?>
<sst xmlns="http://schemas.openxmlformats.org/spreadsheetml/2006/main" count="64" uniqueCount="28">
  <si>
    <t>Nature of pipeline</t>
  </si>
  <si>
    <t>GAIL</t>
  </si>
  <si>
    <t>GSPL</t>
  </si>
  <si>
    <t>PIL</t>
  </si>
  <si>
    <t>IOCL</t>
  </si>
  <si>
    <t>AGCL</t>
  </si>
  <si>
    <t>RGPL</t>
  </si>
  <si>
    <t>GGL</t>
  </si>
  <si>
    <t>DFPCL</t>
  </si>
  <si>
    <t>ONGC</t>
  </si>
  <si>
    <t>GIGL</t>
  </si>
  <si>
    <t>Others*</t>
  </si>
  <si>
    <t>Total</t>
  </si>
  <si>
    <t>Operational</t>
  </si>
  <si>
    <t>Length</t>
  </si>
  <si>
    <t>Capacity</t>
  </si>
  <si>
    <t>Total operational length</t>
  </si>
  <si>
    <t>Under construction</t>
  </si>
  <si>
    <t>Total length</t>
  </si>
  <si>
    <t>20. Common Carrier Natural Gas pipeline network as on 30.09.2024</t>
  </si>
  <si>
    <t>GITL</t>
  </si>
  <si>
    <t>-</t>
  </si>
  <si>
    <r>
      <t>Partially commissioned</t>
    </r>
    <r>
      <rPr>
        <vertAlign val="superscript"/>
        <sz val="7"/>
        <rFont val="Calibri"/>
        <family val="2"/>
      </rPr>
      <t>#</t>
    </r>
  </si>
  <si>
    <t>Source: PNGRB; Length in KMs ; Authorized Capacity in MMSCMD (Arithmetic sum taken for each entity -capacity may vary from pipeline to pipeline); *Others-APGDC, , IGGL, IMC,GTIL,HPPL Consortium of H-Energy. Total authorized Natural Gas pipelines including Tie-in connectivity, dedicated &amp; STPL is 33,475 Kms (P),however total operational and Under Construction Pipeline length is 35,750 Kms (P)</t>
  </si>
  <si>
    <t>GTIL</t>
  </si>
  <si>
    <t>Partially commissioned#</t>
  </si>
  <si>
    <t>Common Carrier Natural Gas pipeline network as on 30.09.2025</t>
  </si>
  <si>
    <t>Source: PNGRB; Length in KMs ; Authorized Capacity in MMSCMD (Arithmetic sum taken for each entity -capacity may vary from pipeline to pipeline); *Others-APGDC, , IGGL, IMC,GTIL,HPPL Consortium of H-Energy. Total authorized Natural Gas pipeline length including Tie-in connectivity, dedicated &amp; STPL is 34,238 kms (P),however total operational pipeline length including Tie-in connectivity, dedicated &amp; STPL  is 25,923 kms (P) and Under Construction Pipeline length including Tie-in connectivity, dedicated &amp; STPL  is 9,954 kms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</si>
</sst>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8"/>
      <color theme="1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vertAlign val="superscript"/>
      <sz val="7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12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vertical="center" shrinkToFit="1"/>
    </xf>
    <xf numFmtId="3" fontId="5" fillId="0" borderId="1" xfId="0" applyNumberFormat="1" applyFont="1" applyBorder="1" applyAlignment="1">
      <alignment horizontal="right" vertical="center" shrinkToFit="1"/>
    </xf>
    <xf numFmtId="3" fontId="5" fillId="4" borderId="1" xfId="0" applyNumberFormat="1" applyFont="1" applyFill="1" applyBorder="1" applyAlignment="1">
      <alignment horizontal="right" vertical="center" shrinkToFit="1"/>
    </xf>
    <xf numFmtId="3" fontId="6" fillId="4" borderId="1" xfId="0" applyNumberFormat="1" applyFont="1" applyFill="1" applyBorder="1" applyAlignment="1">
      <alignment horizontal="right" vertical="center" shrinkToFit="1"/>
    </xf>
    <xf numFmtId="164" fontId="5" fillId="0" borderId="1" xfId="0" applyNumberFormat="1" applyFont="1" applyBorder="1" applyAlignment="1">
      <alignment horizontal="right" vertical="center" shrinkToFit="1"/>
    </xf>
    <xf numFmtId="164" fontId="5" fillId="4" borderId="1" xfId="0" applyNumberFormat="1" applyFont="1" applyFill="1" applyBorder="1" applyAlignment="1">
      <alignment horizontal="right" vertical="center" shrinkToFit="1"/>
    </xf>
    <xf numFmtId="164" fontId="6" fillId="4" borderId="1" xfId="0" applyNumberFormat="1" applyFont="1" applyFill="1" applyBorder="1" applyAlignment="1">
      <alignment horizontal="right" vertical="center" shrinkToFit="1"/>
    </xf>
    <xf numFmtId="3" fontId="6" fillId="5" borderId="1" xfId="0" applyNumberFormat="1" applyFont="1" applyFill="1" applyBorder="1" applyAlignment="1">
      <alignment horizontal="right" vertical="center" shrinkToFi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 shrinkToFit="1"/>
    </xf>
    <xf numFmtId="0" fontId="14" fillId="3" borderId="1" xfId="0" applyFont="1" applyFill="1" applyBorder="1" applyAlignment="1">
      <alignment horizontal="center" vertical="top" shrinkToFit="1"/>
    </xf>
    <xf numFmtId="0" fontId="15" fillId="4" borderId="2" xfId="0" applyFont="1" applyFill="1" applyBorder="1" applyAlignment="1">
      <alignment vertical="center" shrinkToFit="1"/>
    </xf>
    <xf numFmtId="3" fontId="11" fillId="4" borderId="1" xfId="0" applyNumberFormat="1" applyFont="1" applyFill="1" applyBorder="1" applyAlignment="1">
      <alignment horizontal="center" vertical="center" shrinkToFit="1"/>
    </xf>
    <xf numFmtId="3" fontId="11" fillId="0" borderId="1" xfId="0" applyNumberFormat="1" applyFont="1" applyBorder="1" applyAlignment="1">
      <alignment horizontal="center" vertical="center" shrinkToFit="1"/>
    </xf>
    <xf numFmtId="3" fontId="10" fillId="4" borderId="1" xfId="0" applyNumberFormat="1" applyFont="1" applyFill="1" applyBorder="1" applyAlignment="1">
      <alignment horizontal="center" vertical="center" shrinkToFit="1"/>
    </xf>
    <xf numFmtId="164" fontId="11" fillId="4" borderId="1" xfId="0" applyNumberFormat="1" applyFont="1" applyFill="1" applyBorder="1" applyAlignment="1">
      <alignment horizontal="center" vertical="center" shrinkToFit="1"/>
    </xf>
    <xf numFmtId="164" fontId="11" fillId="0" borderId="1" xfId="0" applyNumberFormat="1" applyFont="1" applyBorder="1" applyAlignment="1">
      <alignment horizontal="center" vertical="center" shrinkToFit="1"/>
    </xf>
    <xf numFmtId="3" fontId="14" fillId="5" borderId="1" xfId="0" applyNumberFormat="1" applyFont="1" applyFill="1" applyBorder="1" applyAlignment="1">
      <alignment horizontal="center" vertical="center" shrinkToFit="1"/>
    </xf>
    <xf numFmtId="164" fontId="12" fillId="4" borderId="1" xfId="0" applyNumberFormat="1" applyFont="1" applyFill="1" applyBorder="1" applyAlignment="1">
      <alignment horizontal="center" vertical="center" shrinkToFit="1"/>
    </xf>
    <xf numFmtId="3" fontId="10" fillId="5" borderId="1" xfId="0" applyNumberFormat="1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justify" wrapText="1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shrinkToFit="1"/>
    </xf>
    <xf numFmtId="0" fontId="6" fillId="5" borderId="3" xfId="0" applyFont="1" applyFill="1" applyBorder="1" applyAlignment="1">
      <alignment horizontal="left" vertical="center" shrinkToFi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4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horizontal="left" vertical="center" shrinkToFit="1"/>
    </xf>
    <xf numFmtId="0" fontId="14" fillId="5" borderId="3" xfId="0" applyFont="1" applyFill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</cellXfs>
  <cellStyles count="7">
    <cellStyle name="Normal" xfId="0" builtinId="0"/>
    <cellStyle name="Normal 18" xfId="2" xr:uid="{250A6E88-4C84-4278-B96D-7BE96CE9F9BF}"/>
    <cellStyle name="Normal 2" xfId="4" xr:uid="{491586D9-A0DC-4412-9E33-63E0E03EC2DF}"/>
    <cellStyle name="Normal 3" xfId="5" xr:uid="{AD8CCF61-05B6-4A81-9229-EE33A84F4ADD}"/>
    <cellStyle name="Normal 4" xfId="6" xr:uid="{0578041A-8B02-4691-A49C-8DE6A50A6ED2}"/>
    <cellStyle name="Normal 5" xfId="3" xr:uid="{B2794734-58A7-419D-8095-527B60DB8782}"/>
    <cellStyle name="Percent 2" xfId="1" xr:uid="{D8CFCF45-AD89-4EDA-B0E3-F0983D2CB38D}"/>
  </cellStyles>
  <dxfs count="0"/>
  <tableStyles count="1" defaultTableStyle="TableStyleMedium2" defaultPivotStyle="PivotStyleLight16">
    <tableStyle name="Invisible" pivot="0" table="0" count="0" xr9:uid="{C51B730F-DE83-46CA-90C2-D9B8547B01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F43C-BB49-4783-BF4D-7EAF92CC06C4}">
  <dimension ref="C10:Q20"/>
  <sheetViews>
    <sheetView topLeftCell="A4" workbookViewId="0">
      <selection activeCell="E22" sqref="E22"/>
    </sheetView>
  </sheetViews>
  <sheetFormatPr defaultRowHeight="15" x14ac:dyDescent="0.25"/>
  <cols>
    <col min="3" max="3" width="23.7109375" customWidth="1"/>
  </cols>
  <sheetData>
    <row r="10" spans="3:17" x14ac:dyDescent="0.25">
      <c r="C10" s="29" t="s">
        <v>19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3:17" x14ac:dyDescent="0.25">
      <c r="C11" s="30" t="s">
        <v>0</v>
      </c>
      <c r="D11" s="31"/>
      <c r="E11" s="1" t="s">
        <v>1</v>
      </c>
      <c r="F11" s="2" t="s">
        <v>2</v>
      </c>
      <c r="G11" s="1" t="s">
        <v>3</v>
      </c>
      <c r="H11" s="1" t="s">
        <v>4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  <c r="N11" s="1" t="s">
        <v>10</v>
      </c>
      <c r="O11" s="1" t="s">
        <v>20</v>
      </c>
      <c r="P11" s="3" t="s">
        <v>11</v>
      </c>
      <c r="Q11" s="1" t="s">
        <v>12</v>
      </c>
    </row>
    <row r="12" spans="3:17" x14ac:dyDescent="0.25">
      <c r="C12" s="24" t="s">
        <v>13</v>
      </c>
      <c r="D12" s="4" t="s">
        <v>14</v>
      </c>
      <c r="E12" s="5">
        <v>10996</v>
      </c>
      <c r="F12" s="5">
        <v>2722</v>
      </c>
      <c r="G12" s="5">
        <v>1483</v>
      </c>
      <c r="H12" s="5">
        <v>143</v>
      </c>
      <c r="I12" s="5">
        <v>107</v>
      </c>
      <c r="J12" s="5">
        <v>304</v>
      </c>
      <c r="K12" s="5">
        <v>73</v>
      </c>
      <c r="L12" s="5">
        <v>42</v>
      </c>
      <c r="M12" s="5">
        <v>24</v>
      </c>
      <c r="N12" s="5"/>
      <c r="O12" s="5"/>
      <c r="P12" s="6"/>
      <c r="Q12" s="7">
        <f>SUM(E12:O12)</f>
        <v>15894</v>
      </c>
    </row>
    <row r="13" spans="3:17" x14ac:dyDescent="0.25">
      <c r="C13" s="25"/>
      <c r="D13" s="4" t="s">
        <v>15</v>
      </c>
      <c r="E13" s="8">
        <v>233.2</v>
      </c>
      <c r="F13" s="8">
        <v>43</v>
      </c>
      <c r="G13" s="8">
        <v>85</v>
      </c>
      <c r="H13" s="8">
        <v>20</v>
      </c>
      <c r="I13" s="8">
        <v>2.4</v>
      </c>
      <c r="J13" s="8">
        <v>3.5</v>
      </c>
      <c r="K13" s="8">
        <v>5.0999999999999996</v>
      </c>
      <c r="L13" s="8">
        <v>0.7</v>
      </c>
      <c r="M13" s="8">
        <v>6</v>
      </c>
      <c r="N13" s="8"/>
      <c r="O13" s="8"/>
      <c r="P13" s="9"/>
      <c r="Q13" s="7" t="s">
        <v>21</v>
      </c>
    </row>
    <row r="14" spans="3:17" x14ac:dyDescent="0.25">
      <c r="C14" s="32" t="s">
        <v>22</v>
      </c>
      <c r="D14" s="4" t="s">
        <v>14</v>
      </c>
      <c r="E14" s="5">
        <v>4933</v>
      </c>
      <c r="F14" s="5"/>
      <c r="G14" s="5"/>
      <c r="H14" s="5">
        <v>1080</v>
      </c>
      <c r="I14" s="5"/>
      <c r="J14" s="5"/>
      <c r="K14" s="5"/>
      <c r="L14" s="5"/>
      <c r="M14" s="5"/>
      <c r="N14" s="5">
        <v>1302</v>
      </c>
      <c r="O14" s="5">
        <v>364</v>
      </c>
      <c r="P14" s="6"/>
      <c r="Q14" s="7">
        <f>SUM(E14:P14)</f>
        <v>7679</v>
      </c>
    </row>
    <row r="15" spans="3:17" x14ac:dyDescent="0.25">
      <c r="C15" s="33"/>
      <c r="D15" s="4" t="s">
        <v>15</v>
      </c>
      <c r="E15" s="8">
        <v>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  <c r="Q15" s="10" t="s">
        <v>21</v>
      </c>
    </row>
    <row r="16" spans="3:17" x14ac:dyDescent="0.25">
      <c r="C16" s="34" t="s">
        <v>16</v>
      </c>
      <c r="D16" s="35"/>
      <c r="E16" s="11">
        <f>+E12+E14</f>
        <v>15929</v>
      </c>
      <c r="F16" s="11">
        <f>+F12+F14</f>
        <v>2722</v>
      </c>
      <c r="G16" s="11">
        <f>+G12+G14</f>
        <v>1483</v>
      </c>
      <c r="H16" s="11">
        <f>+H12+H14</f>
        <v>1223</v>
      </c>
      <c r="I16" s="11">
        <f t="shared" ref="I16:P16" si="0">+I12+I14</f>
        <v>107</v>
      </c>
      <c r="J16" s="11">
        <f t="shared" si="0"/>
        <v>304</v>
      </c>
      <c r="K16" s="11">
        <f t="shared" si="0"/>
        <v>73</v>
      </c>
      <c r="L16" s="11">
        <f t="shared" si="0"/>
        <v>42</v>
      </c>
      <c r="M16" s="11">
        <f t="shared" si="0"/>
        <v>24</v>
      </c>
      <c r="N16" s="11">
        <f t="shared" si="0"/>
        <v>1302</v>
      </c>
      <c r="O16" s="11">
        <f t="shared" si="0"/>
        <v>364</v>
      </c>
      <c r="P16" s="11">
        <f t="shared" si="0"/>
        <v>0</v>
      </c>
      <c r="Q16" s="11">
        <f>SUM(E16:P16)</f>
        <v>23573</v>
      </c>
    </row>
    <row r="17" spans="3:17" x14ac:dyDescent="0.25">
      <c r="C17" s="24" t="s">
        <v>17</v>
      </c>
      <c r="D17" s="4" t="s">
        <v>14</v>
      </c>
      <c r="E17" s="5">
        <v>2605</v>
      </c>
      <c r="F17" s="5">
        <v>100</v>
      </c>
      <c r="G17" s="5"/>
      <c r="H17" s="5">
        <v>65</v>
      </c>
      <c r="I17" s="5"/>
      <c r="J17" s="5"/>
      <c r="K17" s="5"/>
      <c r="L17" s="5"/>
      <c r="M17" s="5"/>
      <c r="N17" s="5">
        <v>0</v>
      </c>
      <c r="O17" s="5">
        <v>220</v>
      </c>
      <c r="P17" s="6">
        <v>2640</v>
      </c>
      <c r="Q17" s="7">
        <f>SUM(E17:P17)</f>
        <v>5630</v>
      </c>
    </row>
    <row r="18" spans="3:17" x14ac:dyDescent="0.25">
      <c r="C18" s="25"/>
      <c r="D18" s="4" t="s">
        <v>15</v>
      </c>
      <c r="E18" s="9">
        <v>26.3</v>
      </c>
      <c r="F18" s="9">
        <v>3</v>
      </c>
      <c r="G18" s="9"/>
      <c r="H18" s="9">
        <v>1</v>
      </c>
      <c r="I18" s="9"/>
      <c r="J18" s="9"/>
      <c r="K18" s="9"/>
      <c r="L18" s="9"/>
      <c r="M18" s="9"/>
      <c r="N18" s="9">
        <v>0</v>
      </c>
      <c r="O18" s="9">
        <v>36</v>
      </c>
      <c r="P18" s="9">
        <v>42</v>
      </c>
      <c r="Q18" s="10" t="s">
        <v>21</v>
      </c>
    </row>
    <row r="19" spans="3:17" x14ac:dyDescent="0.25">
      <c r="C19" s="26" t="s">
        <v>18</v>
      </c>
      <c r="D19" s="27"/>
      <c r="E19" s="11">
        <f>+E12+E14+E17</f>
        <v>18534</v>
      </c>
      <c r="F19" s="11">
        <f t="shared" ref="F19:P19" si="1">+F12+F14+F17</f>
        <v>2822</v>
      </c>
      <c r="G19" s="11">
        <f t="shared" si="1"/>
        <v>1483</v>
      </c>
      <c r="H19" s="11">
        <f t="shared" si="1"/>
        <v>1288</v>
      </c>
      <c r="I19" s="11">
        <f t="shared" si="1"/>
        <v>107</v>
      </c>
      <c r="J19" s="11">
        <f t="shared" si="1"/>
        <v>304</v>
      </c>
      <c r="K19" s="11">
        <f t="shared" si="1"/>
        <v>73</v>
      </c>
      <c r="L19" s="11">
        <f t="shared" si="1"/>
        <v>42</v>
      </c>
      <c r="M19" s="11">
        <f>+M12+M14+M17</f>
        <v>24</v>
      </c>
      <c r="N19" s="11">
        <f t="shared" si="1"/>
        <v>1302</v>
      </c>
      <c r="O19" s="11">
        <f t="shared" si="1"/>
        <v>584</v>
      </c>
      <c r="P19" s="11">
        <f t="shared" si="1"/>
        <v>2640</v>
      </c>
      <c r="Q19" s="11">
        <f>+Q12+Q14+Q17</f>
        <v>29203</v>
      </c>
    </row>
    <row r="20" spans="3:17" x14ac:dyDescent="0.25">
      <c r="C20" s="28" t="s">
        <v>23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</sheetData>
  <mergeCells count="8">
    <mergeCell ref="C17:C18"/>
    <mergeCell ref="C19:D19"/>
    <mergeCell ref="C20:Q20"/>
    <mergeCell ref="C10:Q10"/>
    <mergeCell ref="C11:D11"/>
    <mergeCell ref="C12:C13"/>
    <mergeCell ref="C14:C15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1E3A-B12B-4D54-A5BF-F5167C7B5D0C}">
  <dimension ref="C10:Q20"/>
  <sheetViews>
    <sheetView tabSelected="1" workbookViewId="0">
      <selection activeCell="C10" sqref="C10:Q10"/>
    </sheetView>
  </sheetViews>
  <sheetFormatPr defaultRowHeight="15" x14ac:dyDescent="0.25"/>
  <cols>
    <col min="3" max="3" width="23.7109375" customWidth="1"/>
  </cols>
  <sheetData>
    <row r="10" spans="3:17" ht="15.75" x14ac:dyDescent="0.25">
      <c r="C10" s="44" t="s">
        <v>26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</row>
    <row r="11" spans="3:17" x14ac:dyDescent="0.25">
      <c r="C11" s="38" t="s">
        <v>0</v>
      </c>
      <c r="D11" s="39"/>
      <c r="E11" s="12" t="s">
        <v>1</v>
      </c>
      <c r="F11" s="13" t="s">
        <v>2</v>
      </c>
      <c r="G11" s="12" t="s">
        <v>3</v>
      </c>
      <c r="H11" s="12" t="s">
        <v>4</v>
      </c>
      <c r="I11" s="12" t="s">
        <v>5</v>
      </c>
      <c r="J11" s="12" t="s">
        <v>6</v>
      </c>
      <c r="K11" s="12" t="s">
        <v>7</v>
      </c>
      <c r="L11" s="12" t="s">
        <v>8</v>
      </c>
      <c r="M11" s="12" t="s">
        <v>9</v>
      </c>
      <c r="N11" s="12" t="s">
        <v>10</v>
      </c>
      <c r="O11" s="12" t="s">
        <v>24</v>
      </c>
      <c r="P11" s="14" t="s">
        <v>11</v>
      </c>
      <c r="Q11" s="12" t="s">
        <v>12</v>
      </c>
    </row>
    <row r="12" spans="3:17" x14ac:dyDescent="0.25">
      <c r="C12" s="40" t="s">
        <v>13</v>
      </c>
      <c r="D12" s="15" t="s">
        <v>14</v>
      </c>
      <c r="E12" s="16">
        <v>11005</v>
      </c>
      <c r="F12" s="17">
        <v>2795</v>
      </c>
      <c r="G12" s="17">
        <v>1485</v>
      </c>
      <c r="H12" s="17">
        <v>143</v>
      </c>
      <c r="I12" s="17">
        <v>107</v>
      </c>
      <c r="J12" s="17">
        <v>304</v>
      </c>
      <c r="K12" s="17">
        <v>73</v>
      </c>
      <c r="L12" s="17">
        <v>42</v>
      </c>
      <c r="M12" s="17">
        <v>24</v>
      </c>
      <c r="N12" s="17"/>
      <c r="O12" s="17"/>
      <c r="P12" s="16"/>
      <c r="Q12" s="18">
        <v>15978</v>
      </c>
    </row>
    <row r="13" spans="3:17" x14ac:dyDescent="0.25">
      <c r="C13" s="41"/>
      <c r="D13" s="15" t="s">
        <v>15</v>
      </c>
      <c r="E13" s="16">
        <v>233.16</v>
      </c>
      <c r="F13" s="17">
        <v>43</v>
      </c>
      <c r="G13" s="17">
        <v>85</v>
      </c>
      <c r="H13" s="17">
        <v>20</v>
      </c>
      <c r="I13" s="20">
        <v>2.42</v>
      </c>
      <c r="J13" s="20">
        <v>3.5</v>
      </c>
      <c r="K13" s="20">
        <v>5.0599999999999996</v>
      </c>
      <c r="L13" s="20">
        <v>0.7</v>
      </c>
      <c r="M13" s="20">
        <v>6</v>
      </c>
      <c r="N13" s="20"/>
      <c r="O13" s="20"/>
      <c r="P13" s="19"/>
      <c r="Q13" s="18" t="s">
        <v>21</v>
      </c>
    </row>
    <row r="14" spans="3:17" x14ac:dyDescent="0.25">
      <c r="C14" s="40" t="s">
        <v>25</v>
      </c>
      <c r="D14" s="15" t="s">
        <v>14</v>
      </c>
      <c r="E14" s="16">
        <v>5491</v>
      </c>
      <c r="F14" s="17"/>
      <c r="G14" s="17"/>
      <c r="H14" s="17">
        <v>1094</v>
      </c>
      <c r="I14" s="17"/>
      <c r="J14" s="17"/>
      <c r="K14" s="17"/>
      <c r="L14" s="17"/>
      <c r="M14" s="17"/>
      <c r="N14" s="17">
        <v>1387</v>
      </c>
      <c r="O14" s="17">
        <v>0</v>
      </c>
      <c r="P14" s="16">
        <v>560</v>
      </c>
      <c r="Q14" s="18">
        <v>8532</v>
      </c>
    </row>
    <row r="15" spans="3:17" x14ac:dyDescent="0.25">
      <c r="C15" s="41"/>
      <c r="D15" s="15" t="s">
        <v>15</v>
      </c>
      <c r="E15" s="19" t="s">
        <v>21</v>
      </c>
      <c r="F15" s="20"/>
      <c r="G15" s="20"/>
      <c r="H15" s="20" t="s">
        <v>21</v>
      </c>
      <c r="I15" s="20"/>
      <c r="J15" s="20"/>
      <c r="K15" s="20"/>
      <c r="L15" s="20"/>
      <c r="M15" s="20"/>
      <c r="N15" s="20" t="s">
        <v>21</v>
      </c>
      <c r="O15" s="17"/>
      <c r="P15" s="19" t="s">
        <v>21</v>
      </c>
      <c r="Q15" s="17" t="s">
        <v>21</v>
      </c>
    </row>
    <row r="16" spans="3:17" x14ac:dyDescent="0.25">
      <c r="C16" s="42" t="s">
        <v>16</v>
      </c>
      <c r="D16" s="43"/>
      <c r="E16" s="21">
        <v>16496</v>
      </c>
      <c r="F16" s="21">
        <v>2795</v>
      </c>
      <c r="G16" s="21">
        <v>1485</v>
      </c>
      <c r="H16" s="21">
        <v>1237</v>
      </c>
      <c r="I16" s="21">
        <v>107</v>
      </c>
      <c r="J16" s="21">
        <v>304</v>
      </c>
      <c r="K16" s="21">
        <v>73</v>
      </c>
      <c r="L16" s="21">
        <v>42</v>
      </c>
      <c r="M16" s="21">
        <v>24</v>
      </c>
      <c r="N16" s="21">
        <v>1387</v>
      </c>
      <c r="O16" s="21">
        <v>0</v>
      </c>
      <c r="P16" s="21">
        <v>560</v>
      </c>
      <c r="Q16" s="21">
        <v>24510</v>
      </c>
    </row>
    <row r="17" spans="3:17" x14ac:dyDescent="0.25">
      <c r="C17" s="40" t="s">
        <v>17</v>
      </c>
      <c r="D17" s="15" t="s">
        <v>14</v>
      </c>
      <c r="E17" s="17">
        <v>3178</v>
      </c>
      <c r="F17" s="17">
        <v>100</v>
      </c>
      <c r="G17" s="17"/>
      <c r="H17" s="17">
        <v>405</v>
      </c>
      <c r="I17" s="17"/>
      <c r="J17" s="17"/>
      <c r="K17" s="17"/>
      <c r="L17" s="17"/>
      <c r="M17" s="17"/>
      <c r="N17" s="17">
        <v>899</v>
      </c>
      <c r="O17" s="17">
        <v>220</v>
      </c>
      <c r="P17" s="16">
        <v>3878.5</v>
      </c>
      <c r="Q17" s="18">
        <v>8680.5</v>
      </c>
    </row>
    <row r="18" spans="3:17" x14ac:dyDescent="0.25">
      <c r="C18" s="41"/>
      <c r="D18" s="15" t="s">
        <v>15</v>
      </c>
      <c r="E18" s="20">
        <v>19.600000000000001</v>
      </c>
      <c r="F18" s="17">
        <v>3</v>
      </c>
      <c r="G18" s="22"/>
      <c r="H18" s="17">
        <v>1.03</v>
      </c>
      <c r="I18" s="22"/>
      <c r="J18" s="22"/>
      <c r="K18" s="22"/>
      <c r="L18" s="22"/>
      <c r="M18" s="22"/>
      <c r="N18" s="16">
        <v>0</v>
      </c>
      <c r="O18" s="17">
        <v>36</v>
      </c>
      <c r="P18" s="16">
        <v>41.95</v>
      </c>
      <c r="Q18" s="18" t="s">
        <v>21</v>
      </c>
    </row>
    <row r="19" spans="3:17" ht="18" customHeight="1" x14ac:dyDescent="0.25">
      <c r="C19" s="36" t="s">
        <v>18</v>
      </c>
      <c r="D19" s="37"/>
      <c r="E19" s="21">
        <v>19674</v>
      </c>
      <c r="F19" s="21">
        <v>2895</v>
      </c>
      <c r="G19" s="21">
        <v>1485</v>
      </c>
      <c r="H19" s="21">
        <v>1642</v>
      </c>
      <c r="I19" s="21">
        <v>107</v>
      </c>
      <c r="J19" s="21">
        <v>304</v>
      </c>
      <c r="K19" s="21">
        <v>73</v>
      </c>
      <c r="L19" s="21">
        <v>42</v>
      </c>
      <c r="M19" s="21">
        <v>24</v>
      </c>
      <c r="N19" s="21">
        <v>2286</v>
      </c>
      <c r="O19" s="21">
        <v>220</v>
      </c>
      <c r="P19" s="21">
        <v>4438.5</v>
      </c>
      <c r="Q19" s="23">
        <v>33190.5</v>
      </c>
    </row>
    <row r="20" spans="3:17" ht="63" customHeight="1" x14ac:dyDescent="0.25">
      <c r="C20" s="47" t="s">
        <v>27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9"/>
    </row>
  </sheetData>
  <mergeCells count="8">
    <mergeCell ref="C19:D19"/>
    <mergeCell ref="C20:Q20"/>
    <mergeCell ref="C10:Q10"/>
    <mergeCell ref="C11:D11"/>
    <mergeCell ref="C12:C13"/>
    <mergeCell ref="C14:C15"/>
    <mergeCell ref="C16:D16"/>
    <mergeCell ref="C17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Existing Pipelines - Sept. 2024</vt:lpstr>
      <vt:lpstr>Existing Pipelines - Latest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2022-10-12T05:56:57Z</dcterms:created>
  <dcterms:modified xsi:type="dcterms:W3CDTF">2025-12-31T09:10:49Z</dcterms:modified>
  <cp:category/>
  <cp:contentStatus/>
</cp:coreProperties>
</file>