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2.New_Supply Gas Server\25. Website Updation\Latest Webhosting files\"/>
    </mc:Choice>
  </mc:AlternateContent>
  <xr:revisionPtr revIDLastSave="0" documentId="13_ncr:1_{FB2AEEEE-B5BE-41FC-AE0B-7E0007D4E939}" xr6:coauthVersionLast="47" xr6:coauthVersionMax="47" xr10:uidLastSave="{00000000-0000-0000-0000-000000000000}"/>
  <bookViews>
    <workbookView xWindow="-120" yWindow="-120" windowWidth="29040" windowHeight="15720" tabRatio="866" xr2:uid="{70B2349F-20FD-4E9B-B021-2033FB3B5B6D}"/>
  </bookViews>
  <sheets>
    <sheet name="NG-H-SC " sheetId="2" r:id="rId1"/>
    <sheet name="Apr-26 Statewise" sheetId="3" r:id="rId2"/>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L26" i="2"/>
  <c r="AN20" i="2"/>
  <c r="AN19" i="2"/>
  <c r="AN18" i="2"/>
  <c r="AN17" i="2"/>
  <c r="AN16" i="2"/>
  <c r="AL15" i="2"/>
  <c r="AM14" i="2"/>
  <c r="AL14" i="2"/>
  <c r="AM13" i="2"/>
  <c r="AL13" i="2"/>
  <c r="AI27" i="2"/>
  <c r="AF27" i="2"/>
  <c r="AC27" i="2"/>
  <c r="Z27" i="2"/>
  <c r="W27" i="2"/>
  <c r="T27" i="2"/>
  <c r="Q27" i="2"/>
  <c r="N27" i="2"/>
  <c r="K27" i="2"/>
  <c r="H27" i="2"/>
  <c r="E27" i="2"/>
  <c r="AM26" i="2"/>
  <c r="AN25" i="2"/>
  <c r="AM25" i="2"/>
  <c r="AL25" i="2"/>
  <c r="AN24" i="2"/>
  <c r="AM24" i="2"/>
  <c r="AL24" i="2"/>
  <c r="AN23" i="2"/>
  <c r="AM23" i="2"/>
  <c r="AL23" i="2"/>
  <c r="AN22" i="2"/>
  <c r="AM22" i="2"/>
  <c r="AL22" i="2"/>
  <c r="AM20" i="2"/>
  <c r="AL20" i="2"/>
  <c r="AM19" i="2"/>
  <c r="AL19" i="2"/>
  <c r="AM18" i="2"/>
  <c r="AL18" i="2"/>
  <c r="AM17" i="2"/>
  <c r="AL17" i="2"/>
  <c r="AM16" i="2"/>
  <c r="AL16" i="2"/>
  <c r="AM15" i="2"/>
  <c r="E10" i="2"/>
  <c r="H10" i="2" s="1"/>
  <c r="K10" i="2" s="1"/>
  <c r="N10" i="2" s="1"/>
  <c r="Q10" i="2" s="1"/>
  <c r="T10" i="2" s="1"/>
  <c r="W10" i="2" s="1"/>
  <c r="Z10" i="2" s="1"/>
  <c r="AC10" i="2" s="1"/>
  <c r="AF10" i="2" s="1"/>
  <c r="AI10" i="2" s="1"/>
  <c r="AN26" i="2" l="1"/>
  <c r="AL27" i="2" s="1"/>
  <c r="AN13" i="2"/>
  <c r="AN14" i="2"/>
  <c r="AN15" i="2"/>
</calcChain>
</file>

<file path=xl/sharedStrings.xml><?xml version="1.0" encoding="utf-8"?>
<sst xmlns="http://schemas.openxmlformats.org/spreadsheetml/2006/main" count="152" uniqueCount="77">
  <si>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</si>
  <si>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</si>
  <si>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</si>
  <si>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</si>
  <si>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</si>
  <si>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</si>
  <si>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</si>
  <si>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</si>
  <si>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</si>
  <si>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</si>
  <si>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</si>
  <si>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</si>
  <si>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</si>
  <si>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</si>
  <si>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</si>
  <si>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</si>
  <si>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</si>
  <si>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</si>
  <si>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</si>
  <si>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</si>
  <si>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</si>
  <si>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</si>
  <si>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</si>
  <si>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Sectoral Consumption* (in MMSCM)</t>
  </si>
  <si>
    <t>* Provisional</t>
  </si>
  <si>
    <t>FY 2026-27</t>
  </si>
  <si>
    <t>Financial Year  2026-27</t>
  </si>
  <si>
    <t>Updated on 27.05.2026</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</si>
  <si>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</si>
  <si>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</si>
  <si>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</si>
  <si>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</si>
  <si>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</si>
  <si>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</si>
  <si>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</si>
  <si>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</si>
  <si>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</si>
  <si>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</si>
  <si>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</si>
  <si>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</si>
  <si>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 xml:space="preserve"> Total (in MMSCM)</t>
  </si>
  <si>
    <t>State</t>
  </si>
  <si>
    <t>RLNG/ Others</t>
  </si>
  <si>
    <t xml:space="preserve"> Total </t>
  </si>
  <si>
    <t>ANDHRA PRADESH</t>
  </si>
  <si>
    <t>ARUNACHAL PRADESH</t>
  </si>
  <si>
    <t>ASSAM</t>
  </si>
  <si>
    <t>BIHAR</t>
  </si>
  <si>
    <t>CHANDIGARH</t>
  </si>
  <si>
    <t>CHHATTISGARH</t>
  </si>
  <si>
    <t>DADRA &amp; NAGAR HAVELI AND DAMAN &amp; DIU</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</si>
  <si>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</si>
  <si>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</si>
  <si>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</si>
  <si>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</si>
  <si>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</si>
  <si>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</si>
  <si>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</si>
  <si>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</si>
  <si>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</si>
  <si>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</si>
  <si>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</si>
  <si>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</si>
  <si>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</si>
  <si>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</si>
  <si>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</si>
  <si>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</si>
  <si>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</si>
  <si>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</si>
  <si>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</si>
  <si>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</si>
  <si>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</si>
  <si>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</si>
  <si>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</si>
  <si>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</si>
  <si>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</si>
  <si>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April-26 State Wise Natural Gas Sale\Consumption (P)* (in MMSCM)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</si>
</sst>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quot;$&quot;#,##0_);\(&quot;$&quot;#,##0\)"/>
    <numFmt numFmtId="166" formatCode="_(&quot;$&quot;* #,##0.00_);_(&quot;$&quot;* \(#,##0.00\);_(&quot;$&quot;* &quot;-&quot;??_);_(@_)"/>
    <numFmt numFmtId="167" formatCode="_-* #,##0.00_-;\-* #,##0.00_-;_-* &quot;-&quot;??_-;_-@_-"/>
    <numFmt numFmtId="168" formatCode="[$-409]mmmm/yy;@"/>
    <numFmt numFmtId="169" formatCode="0.000000"/>
    <numFmt numFmtId="170" formatCode="_-[$€-2]* #,##0.00_-;\-[$€-2]* #,##0.00_-;_-[$€-2]* &quot;-&quot;??_-"/>
    <numFmt numFmtId="171" formatCode="0.00_);[Red]\(0.00\)"/>
    <numFmt numFmtId="172" formatCode="mmmm\ d\,\ yyyy"/>
    <numFmt numFmtId="173" formatCode="_ * #,##0_ ;_ * \-#,##0_ ;_ * &quot;-&quot;??_ ;_ @_ "/>
    <numFmt numFmtId="174" formatCode="[$-409]dd\-mmm\-yyyy"/>
    <numFmt numFmtId="175" formatCode="mm/dd/yy"/>
    <numFmt numFmtId="176" formatCode="0.0"/>
    <numFmt numFmtId="177"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3" tint="0.89999084444715716"/>
        <bgColor theme="4"/>
      </patternFill>
    </fill>
    <fill>
      <patternFill patternType="solid">
        <fgColor theme="5" tint="0.79998168889431442"/>
        <bgColor theme="4"/>
      </patternFill>
    </fill>
    <fill>
      <patternFill patternType="solid">
        <fgColor theme="3" tint="0.89999084444715716"/>
        <bgColor indexed="64"/>
      </patternFill>
    </fill>
    <fill>
      <patternFill patternType="solid">
        <fgColor theme="9" tint="0.79998168889431442"/>
        <bgColor theme="4"/>
      </patternFill>
    </fill>
    <fill>
      <patternFill patternType="solid">
        <fgColor rgb="FFFFFF00"/>
        <bgColor rgb="FF000000"/>
      </patternFill>
    </fill>
  </fills>
  <borders count="1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165">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7" fontId="15" fillId="0" borderId="0" applyFont="0" applyFill="0" applyBorder="0" applyAlignment="0" applyProtection="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170" fontId="15" fillId="0" borderId="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15" fillId="0" borderId="0" applyFill="0" applyBorder="0" applyAlignment="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4" fillId="24" borderId="7"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0" fontId="25" fillId="25" borderId="8"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ill="0" applyBorder="0" applyAlignment="0" applyProtection="0"/>
    <xf numFmtId="172" fontId="15" fillId="0" borderId="0" applyFill="0" applyBorder="0" applyAlignment="0" applyProtection="0"/>
    <xf numFmtId="0" fontId="29" fillId="0" borderId="0" applyNumberFormat="0" applyAlignment="0">
      <alignment horizontal="left"/>
    </xf>
    <xf numFmtId="170"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0" fontId="31" fillId="0" borderId="0" applyNumberFormat="0">
      <alignment vertical="top"/>
    </xf>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170" fontId="33" fillId="0" borderId="0">
      <alignment horizontal="left" vertical="center"/>
    </xf>
    <xf numFmtId="38" fontId="34" fillId="26" borderId="0" applyNumberFormat="0" applyBorder="0" applyAlignment="0" applyProtection="0"/>
    <xf numFmtId="0" fontId="19" fillId="0" borderId="9" applyNumberFormat="0" applyAlignment="0" applyProtection="0">
      <alignment horizontal="left" vertical="center"/>
    </xf>
    <xf numFmtId="0" fontId="19" fillId="0" borderId="5">
      <alignment horizontal="left" vertical="center"/>
    </xf>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1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0" fontId="38" fillId="0" borderId="0">
      <alignment horizontal="left" vertical="center"/>
    </xf>
    <xf numFmtId="170" fontId="39" fillId="0" borderId="0">
      <alignment horizontal="left" vertical="center"/>
    </xf>
    <xf numFmtId="17" fontId="40" fillId="0" borderId="0">
      <alignment horizontal="left" vertical="top"/>
    </xf>
    <xf numFmtId="170" fontId="41" fillId="0" borderId="0" applyNumberFormat="0" applyFill="0" applyBorder="0" applyAlignment="0" applyProtection="0">
      <alignment vertical="top"/>
      <protection locked="0"/>
    </xf>
    <xf numFmtId="170" fontId="41" fillId="0" borderId="0" applyNumberFormat="0" applyFill="0" applyBorder="0" applyAlignment="0" applyProtection="0">
      <alignment vertical="top"/>
      <protection locked="0"/>
    </xf>
    <xf numFmtId="10" fontId="34" fillId="27" borderId="3" applyNumberFormat="0" applyBorder="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2" fillId="11" borderId="7" applyNumberFormat="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15" fillId="0" borderId="0"/>
    <xf numFmtId="170"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69" fontId="15" fillId="0" borderId="0"/>
    <xf numFmtId="173"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0"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0" fontId="26" fillId="0" borderId="0"/>
    <xf numFmtId="0" fontId="14" fillId="0" borderId="0"/>
    <xf numFmtId="170" fontId="14" fillId="0" borderId="0"/>
    <xf numFmtId="0" fontId="15" fillId="0" borderId="0"/>
    <xf numFmtId="174" fontId="15" fillId="0" borderId="0"/>
    <xf numFmtId="0" fontId="15" fillId="0" borderId="0"/>
    <xf numFmtId="174" fontId="15" fillId="0" borderId="0"/>
    <xf numFmtId="174" fontId="15" fillId="0" borderId="0"/>
    <xf numFmtId="174" fontId="15" fillId="0" borderId="0"/>
    <xf numFmtId="0" fontId="15" fillId="0" borderId="0"/>
    <xf numFmtId="0" fontId="14" fillId="0" borderId="0"/>
    <xf numFmtId="174" fontId="15" fillId="0" borderId="0"/>
    <xf numFmtId="0" fontId="15" fillId="0" borderId="0"/>
    <xf numFmtId="174" fontId="15" fillId="0" borderId="0"/>
    <xf numFmtId="0" fontId="15" fillId="0" borderId="0"/>
    <xf numFmtId="0" fontId="15" fillId="0" borderId="0"/>
    <xf numFmtId="174"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0"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0" fontId="15" fillId="0" borderId="0"/>
    <xf numFmtId="0" fontId="15" fillId="0" borderId="3">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0"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21" fillId="29" borderId="14" applyNumberFormat="0" applyFont="0" applyAlignment="0" applyProtection="0"/>
    <xf numFmtId="0" fontId="15" fillId="29" borderId="14" applyNumberFormat="0" applyFont="0" applyAlignment="0" applyProtection="0"/>
    <xf numFmtId="0" fontId="21"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5" fillId="29" borderId="14" applyNumberFormat="0" applyFon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0" fontId="17" fillId="24" borderId="15"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5"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0"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16" fillId="0" borderId="16"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7"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3" fillId="0" borderId="0"/>
  </cellStyleXfs>
  <cellXfs count="58">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3" xfId="0" applyFont="1" applyFill="1" applyBorder="1"/>
    <xf numFmtId="0" fontId="8" fillId="0" borderId="0" xfId="0" applyFont="1"/>
    <xf numFmtId="0" fontId="7" fillId="5" borderId="3" xfId="0" applyFont="1" applyFill="1" applyBorder="1" applyAlignment="1">
      <alignment vertical="center"/>
    </xf>
    <xf numFmtId="0" fontId="9" fillId="2" borderId="4" xfId="0" applyFont="1" applyFill="1" applyBorder="1"/>
    <xf numFmtId="0" fontId="9" fillId="2" borderId="5" xfId="0" applyFont="1" applyFill="1" applyBorder="1"/>
    <xf numFmtId="0" fontId="9" fillId="2" borderId="6" xfId="0" applyFont="1" applyFill="1" applyBorder="1"/>
    <xf numFmtId="0" fontId="10" fillId="0" borderId="3" xfId="0" applyFont="1" applyBorder="1"/>
    <xf numFmtId="0" fontId="9" fillId="0" borderId="3" xfId="0" applyFont="1" applyBorder="1"/>
    <xf numFmtId="0" fontId="1" fillId="5" borderId="3" xfId="0" applyFont="1" applyFill="1" applyBorder="1" applyAlignment="1">
      <alignment horizontal="center"/>
    </xf>
    <xf numFmtId="0" fontId="12" fillId="0" borderId="0" xfId="0" applyFont="1" applyAlignment="1">
      <alignment vertical="top"/>
    </xf>
    <xf numFmtId="1" fontId="0" fillId="2" borderId="3" xfId="0" applyNumberFormat="1" applyFill="1" applyBorder="1" applyAlignment="1">
      <alignment horizontal="center" vertical="center"/>
    </xf>
    <xf numFmtId="2" fontId="0" fillId="2" borderId="3" xfId="0" applyNumberFormat="1" applyFill="1" applyBorder="1" applyAlignment="1">
      <alignment horizontal="center" vertical="center"/>
    </xf>
    <xf numFmtId="0" fontId="12" fillId="0" borderId="17" xfId="0" applyFont="1" applyBorder="1"/>
    <xf numFmtId="1" fontId="10" fillId="0" borderId="3" xfId="0" applyNumberFormat="1" applyFont="1" applyBorder="1" applyAlignment="1">
      <alignment horizontal="center" vertical="center"/>
    </xf>
    <xf numFmtId="1" fontId="9" fillId="2" borderId="5" xfId="0" applyNumberFormat="1" applyFont="1" applyFill="1" applyBorder="1" applyAlignment="1">
      <alignment horizontal="center" vertical="center"/>
    </xf>
    <xf numFmtId="1" fontId="10" fillId="0" borderId="3" xfId="0" applyNumberFormat="1" applyFont="1" applyBorder="1" applyAlignment="1">
      <alignment horizontal="center"/>
    </xf>
    <xf numFmtId="1" fontId="9" fillId="0" borderId="3" xfId="0" applyNumberFormat="1" applyFont="1" applyBorder="1" applyAlignment="1">
      <alignment horizontal="center"/>
    </xf>
    <xf numFmtId="1" fontId="9" fillId="2" borderId="5" xfId="0" applyNumberFormat="1" applyFont="1" applyFill="1" applyBorder="1" applyAlignment="1">
      <alignment horizontal="center"/>
    </xf>
    <xf numFmtId="1" fontId="9" fillId="2" borderId="6" xfId="0" applyNumberFormat="1"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176" fontId="9" fillId="0" borderId="3" xfId="0" applyNumberFormat="1" applyFont="1" applyBorder="1" applyAlignment="1">
      <alignment horizontal="center"/>
    </xf>
    <xf numFmtId="1" fontId="11" fillId="5" borderId="4" xfId="0" applyNumberFormat="1" applyFont="1" applyFill="1" applyBorder="1" applyAlignment="1">
      <alignment horizontal="center" vertic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1" fillId="3" borderId="3" xfId="0" applyFont="1" applyFill="1" applyBorder="1" applyAlignment="1">
      <alignment horizontal="center"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164"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0" fontId="13" fillId="0" borderId="0" xfId="1"/>
    <xf numFmtId="0" fontId="52" fillId="31" borderId="4" xfId="2" applyFont="1" applyFill="1" applyBorder="1" applyAlignment="1">
      <alignment horizontal="center" vertical="top"/>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2" borderId="4" xfId="2" applyFont="1" applyFill="1" applyBorder="1" applyAlignment="1">
      <alignment horizontal="center" vertical="top" wrapText="1"/>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3" xfId="2" applyFont="1" applyFill="1" applyBorder="1" applyAlignment="1">
      <alignment horizontal="left" vertical="top"/>
    </xf>
    <xf numFmtId="0" fontId="52" fillId="31" borderId="3" xfId="2" applyFont="1" applyFill="1" applyBorder="1" applyAlignment="1">
      <alignment horizontal="left" vertical="top"/>
    </xf>
    <xf numFmtId="0" fontId="52" fillId="31" borderId="3" xfId="2" applyFont="1" applyFill="1" applyBorder="1" applyAlignment="1">
      <alignment horizontal="left" vertical="top" wrapText="1"/>
    </xf>
    <xf numFmtId="0" fontId="52" fillId="32" borderId="3" xfId="2" applyFont="1" applyFill="1" applyBorder="1" applyAlignment="1">
      <alignment horizontal="left" vertical="top" wrapText="1"/>
    </xf>
    <xf numFmtId="0" fontId="14" fillId="30" borderId="3" xfId="2" applyFill="1" applyBorder="1" applyAlignment="1">
      <alignment horizontal="left" vertical="top"/>
    </xf>
    <xf numFmtId="177" fontId="14" fillId="33" borderId="3" xfId="2" applyNumberFormat="1" applyFill="1" applyBorder="1" applyAlignment="1">
      <alignment horizontal="right" vertical="top"/>
    </xf>
    <xf numFmtId="177" fontId="53" fillId="34" borderId="3" xfId="2" applyNumberFormat="1" applyFont="1" applyFill="1" applyBorder="1" applyAlignment="1">
      <alignment horizontal="right" vertical="top"/>
    </xf>
    <xf numFmtId="0" fontId="14" fillId="30" borderId="3" xfId="2" applyFill="1" applyBorder="1" applyAlignment="1">
      <alignment horizontal="left" vertical="top" wrapText="1"/>
    </xf>
    <xf numFmtId="0" fontId="1" fillId="30" borderId="3" xfId="2" applyFont="1" applyFill="1" applyBorder="1" applyAlignment="1">
      <alignment horizontal="left" vertical="top"/>
    </xf>
    <xf numFmtId="0" fontId="54" fillId="30" borderId="4" xfId="2" applyFont="1" applyFill="1" applyBorder="1" applyAlignment="1">
      <alignment horizontal="left" vertical="top" wrapText="1"/>
    </xf>
    <xf numFmtId="0" fontId="54" fillId="30" borderId="5" xfId="2" applyFont="1" applyFill="1" applyBorder="1" applyAlignment="1">
      <alignment horizontal="left" vertical="top" wrapText="1"/>
    </xf>
    <xf numFmtId="0" fontId="54" fillId="30" borderId="6" xfId="2" applyFont="1" applyFill="1" applyBorder="1" applyAlignment="1">
      <alignment horizontal="left" vertical="top" wrapText="1"/>
    </xf>
    <xf numFmtId="0" fontId="4" fillId="35" borderId="3" xfId="2" applyFont="1" applyFill="1" applyBorder="1" applyAlignment="1">
      <alignment horizontal="center" vertical="top"/>
    </xf>
  </cellXfs>
  <cellStyles count="1165">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2 2 2" xfId="1097" xr:uid="{48C95418-EB21-4E44-82C0-6D33994B2E21}"/>
    <cellStyle name="Comma 10 3" xfId="1026" xr:uid="{33B54DB0-CB3E-4DF4-9FEA-EFD1BD23ABD8}"/>
    <cellStyle name="Comma 10 3 2" xfId="1096" xr:uid="{3E5E45E9-5A55-47D1-A2BD-28F4563D76C0}"/>
    <cellStyle name="Comma 11" xfId="352" xr:uid="{81A79E85-470D-4D1C-BF31-F60AAC36B550}"/>
    <cellStyle name="Comma 11 2" xfId="353" xr:uid="{2E8A1DD7-3915-4757-BD4C-19E75B8E29A9}"/>
    <cellStyle name="Comma 11 2 2" xfId="1029" xr:uid="{4304D9BB-C86D-4751-8C76-9AB76E0B5311}"/>
    <cellStyle name="Comma 11 2 2 2" xfId="1099" xr:uid="{CF1271AD-FEA7-4350-BF82-74BA7A9D1569}"/>
    <cellStyle name="Comma 11 3" xfId="1028" xr:uid="{1EEC7DE9-0BA6-4C60-9F59-8CAEEFD8D1DD}"/>
    <cellStyle name="Comma 11 3 2" xfId="1098" xr:uid="{A84C5390-D90F-42EE-A146-D2D8E74EC8EE}"/>
    <cellStyle name="Comma 12" xfId="354" xr:uid="{FD06D5DA-375E-4ED8-B7B6-4457C2175ECC}"/>
    <cellStyle name="Comma 12 2" xfId="1030" xr:uid="{673F06C1-CE43-4763-82ED-0E0A604D8714}"/>
    <cellStyle name="Comma 12 2 2" xfId="1100" xr:uid="{489D57A9-7D00-40DD-A056-92C436931F78}"/>
    <cellStyle name="Comma 13" xfId="355" xr:uid="{3BC5FA24-AAEE-4778-815A-7F2613F6DC41}"/>
    <cellStyle name="Comma 13 2" xfId="1031" xr:uid="{DE98D0F0-F9FB-4073-996B-F877FE858B56}"/>
    <cellStyle name="Comma 13 2 2" xfId="1101" xr:uid="{7C20939A-4F2C-4AEC-9C77-589B8ECB7AD3}"/>
    <cellStyle name="Comma 14" xfId="356" xr:uid="{FDCC204C-F692-44C5-B438-3F94D2A40106}"/>
    <cellStyle name="Comma 14 2" xfId="357" xr:uid="{D313DCEC-5CA9-4C66-B7A1-E3F4EA1F8C83}"/>
    <cellStyle name="Comma 14 2 2" xfId="1033" xr:uid="{4D5D4E67-E307-4808-933D-A0A6F332F8B2}"/>
    <cellStyle name="Comma 14 2 2 2" xfId="1103" xr:uid="{758A814A-D526-4286-B50A-2E20BD42926B}"/>
    <cellStyle name="Comma 14 3" xfId="1032" xr:uid="{C48381C7-BB30-4397-AC7C-5BE50F54E062}"/>
    <cellStyle name="Comma 14 3 2" xfId="1102" xr:uid="{F3F4B389-703F-4463-9586-609F5D24290C}"/>
    <cellStyle name="Comma 15" xfId="358" xr:uid="{7D4F18FD-AF63-466B-B258-864751BD70CF}"/>
    <cellStyle name="Comma 15 2" xfId="1034" xr:uid="{DBD5FB77-DDDE-47FA-B615-88FCE38A3AF4}"/>
    <cellStyle name="Comma 15 2 2" xfId="1104" xr:uid="{23C0010E-C143-4C1E-AB74-1183375A23F7}"/>
    <cellStyle name="Comma 16" xfId="359" xr:uid="{AD306046-3067-49D0-A390-BC486C1FBC02}"/>
    <cellStyle name="Comma 16 2" xfId="1035" xr:uid="{50D77634-D175-43A8-B511-1D5BD7A40326}"/>
    <cellStyle name="Comma 16 2 2" xfId="1105" xr:uid="{A769CB30-E6C4-4CFC-9274-1BF87ABEDFB0}"/>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6 2" xfId="1094" xr:uid="{2BFD9CAE-D93F-4287-84AC-017079349A4C}"/>
    <cellStyle name="Comma 2 17" xfId="1036" xr:uid="{887DF95D-E460-45AE-A792-D833D1F7DABD}"/>
    <cellStyle name="Comma 2 17 2" xfId="1106" xr:uid="{62B33317-15F5-4442-A736-4026FB92C052}"/>
    <cellStyle name="Comma 2 18" xfId="1092" xr:uid="{2A1639F4-7480-42C2-A522-1E6F3D0D7C24}"/>
    <cellStyle name="Comma 2 18 2" xfId="1162" xr:uid="{AD02441F-888E-4EDE-AE28-C05CCC597069}"/>
    <cellStyle name="Comma 2 19" xfId="1093" xr:uid="{EA9F6072-9A52-444E-9038-CBD650389631}"/>
    <cellStyle name="Comma 2 19 2" xfId="1163" xr:uid="{1118D8F8-2F15-4117-BC74-A5B0B71C49EE}"/>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2 2 2" xfId="1112" xr:uid="{2FB727D0-841B-4E79-95F2-126F52F83CD9}"/>
    <cellStyle name="Comma 2 2 2 2 2 2 2 3" xfId="1041" xr:uid="{FB996C71-D62D-4295-AE6C-578435976C92}"/>
    <cellStyle name="Comma 2 2 2 2 2 2 2 3 2" xfId="1111" xr:uid="{7D0AA5F8-DCCC-46F5-A969-92D19ACCF8DF}"/>
    <cellStyle name="Comma 2 2 2 2 2 2 3" xfId="374" xr:uid="{39BC4030-84AF-403E-86A3-F84883B1278F}"/>
    <cellStyle name="Comma 2 2 2 2 2 2 3 2" xfId="1043" xr:uid="{E2066E64-F674-44CD-AA60-9AA98B09EB61}"/>
    <cellStyle name="Comma 2 2 2 2 2 2 3 2 2" xfId="1113" xr:uid="{930EDAC7-9899-4399-A9D4-FA5534EFE41A}"/>
    <cellStyle name="Comma 2 2 2 2 2 2 4" xfId="1040" xr:uid="{D9AB2DC9-DAFC-4799-9A07-E071497D578D}"/>
    <cellStyle name="Comma 2 2 2 2 2 2 4 2" xfId="1110" xr:uid="{C9232AD7-BE33-4B24-AA3A-B050D303A11B}"/>
    <cellStyle name="Comma 2 2 2 2 2 3" xfId="375" xr:uid="{A0DCCD8A-76C2-4C19-95DF-5138FF235C6F}"/>
    <cellStyle name="Comma 2 2 2 2 2 3 2" xfId="376" xr:uid="{4B8B2113-ECCF-4038-A319-9202147E92F8}"/>
    <cellStyle name="Comma 2 2 2 2 2 3 2 2" xfId="1045" xr:uid="{F20989BA-9059-4069-897E-A99BCF36EE80}"/>
    <cellStyle name="Comma 2 2 2 2 2 3 2 2 2" xfId="1115" xr:uid="{928A067E-7AF9-4354-8F07-CAA40325A274}"/>
    <cellStyle name="Comma 2 2 2 2 2 3 3" xfId="1044" xr:uid="{7A43FCC0-2FCF-479D-AC31-154BE186190C}"/>
    <cellStyle name="Comma 2 2 2 2 2 3 3 2" xfId="1114" xr:uid="{ADB29DCF-861A-435C-ACCB-4D369937E68F}"/>
    <cellStyle name="Comma 2 2 2 2 2 4" xfId="1039" xr:uid="{2099637F-BEBB-4F5D-9F92-88DD856B7213}"/>
    <cellStyle name="Comma 2 2 2 2 2 4 2" xfId="1109" xr:uid="{1EBD43DD-6831-4D51-B32D-D7469A6A50FE}"/>
    <cellStyle name="Comma 2 2 2 2 3" xfId="377" xr:uid="{F7114228-62FB-4D0C-A056-CFA8A1BEA8C3}"/>
    <cellStyle name="Comma 2 2 2 2 3 2" xfId="1046" xr:uid="{C76C9E00-C150-49E9-A80E-4CB520E7E4A6}"/>
    <cellStyle name="Comma 2 2 2 2 3 2 2" xfId="1116" xr:uid="{E855B2D1-662C-48C2-AAC2-940E399C6FA3}"/>
    <cellStyle name="Comma 2 2 2 2 4" xfId="378" xr:uid="{9E5E5AAB-78AB-488A-8701-6DC6367FDA86}"/>
    <cellStyle name="Comma 2 2 2 2 4 2" xfId="379" xr:uid="{B8986DA7-7718-40C3-9EAE-975A7B0D3B36}"/>
    <cellStyle name="Comma 2 2 2 2 4 2 2" xfId="1048" xr:uid="{8ABAC601-2AAE-4638-AC6C-5A3FD29C0BEC}"/>
    <cellStyle name="Comma 2 2 2 2 4 2 2 2" xfId="1118" xr:uid="{12976304-DC09-4BB8-8193-81932933CC4A}"/>
    <cellStyle name="Comma 2 2 2 2 4 3" xfId="1047" xr:uid="{F9F3E917-A06A-46AF-8BA4-C76017303C47}"/>
    <cellStyle name="Comma 2 2 2 2 4 3 2" xfId="1117" xr:uid="{0C546DAD-DC87-4695-A546-35DEED89BD4F}"/>
    <cellStyle name="Comma 2 2 2 2 5" xfId="1038" xr:uid="{E1E12FE9-6AAB-4928-B73B-D3EB2547BE29}"/>
    <cellStyle name="Comma 2 2 2 2 5 2" xfId="1108" xr:uid="{C982BB32-E196-4A20-9AB7-5C852C162E5E}"/>
    <cellStyle name="Comma 2 2 2 3" xfId="380" xr:uid="{512765BF-562B-408D-A118-BC0FCDB2C42C}"/>
    <cellStyle name="Comma 2 2 2 3 2" xfId="381" xr:uid="{D708E951-1BE0-465D-B773-0BFE08CE7885}"/>
    <cellStyle name="Comma 2 2 2 3 2 2" xfId="1050" xr:uid="{558495E6-6C03-46FD-A3B7-D90D34125204}"/>
    <cellStyle name="Comma 2 2 2 3 2 2 2" xfId="1120" xr:uid="{DE50B9C0-5D64-4DFA-899E-DDE95923F62C}"/>
    <cellStyle name="Comma 2 2 2 3 3" xfId="1049" xr:uid="{B4252D30-3C39-4D0E-A056-24F06F74C1D4}"/>
    <cellStyle name="Comma 2 2 2 3 3 2" xfId="1119" xr:uid="{21FAECBC-7972-4B9E-A2CE-FCE44BA235C0}"/>
    <cellStyle name="Comma 2 2 2 4" xfId="382" xr:uid="{56829A3C-849B-404D-A88C-C4D2C7C8C65A}"/>
    <cellStyle name="Comma 2 2 2 4 2" xfId="383" xr:uid="{38A7D712-77CD-43AE-A91A-1D3A03B46822}"/>
    <cellStyle name="Comma 2 2 2 4 2 2" xfId="1052" xr:uid="{B2426BC3-EB8C-4288-BE12-C4604B81EE00}"/>
    <cellStyle name="Comma 2 2 2 4 2 2 2" xfId="1122" xr:uid="{C5A24347-43D2-4BC6-999A-5A0C6090DFC4}"/>
    <cellStyle name="Comma 2 2 2 4 3" xfId="1051" xr:uid="{DDFC2EFF-F7C8-4C11-8409-9E85625ECB83}"/>
    <cellStyle name="Comma 2 2 2 4 3 2" xfId="1121" xr:uid="{23580D19-502B-4A2E-A4E1-CF6113BE1572}"/>
    <cellStyle name="Comma 2 2 2 5" xfId="1037" xr:uid="{B0305F5B-35C1-4579-92E5-A34D6FF73480}"/>
    <cellStyle name="Comma 2 2 2 5 2" xfId="1107" xr:uid="{049331F3-8CF5-4325-AFEB-C58898C7C3D0}"/>
    <cellStyle name="Comma 2 2 3" xfId="384" xr:uid="{D01617FF-9B04-4F8F-B84B-63CDBB65DD62}"/>
    <cellStyle name="Comma 2 2 3 2" xfId="1053" xr:uid="{97F9E194-66DF-4C74-B838-AAF18C1FDA72}"/>
    <cellStyle name="Comma 2 2 3 2 2" xfId="1123" xr:uid="{E866E24D-A570-441C-89F7-670B1A3CAAA4}"/>
    <cellStyle name="Comma 2 2 4" xfId="385" xr:uid="{C4253D7E-10BC-4CE6-928D-60977C052BD3}"/>
    <cellStyle name="Comma 2 2 4 2" xfId="1054" xr:uid="{47D0A184-17D2-4366-9112-1E7F1EDF525D}"/>
    <cellStyle name="Comma 2 2 4 2 2" xfId="1124" xr:uid="{63E0CB34-9937-4D95-BF0E-D2D7483089D6}"/>
    <cellStyle name="Comma 2 2 5" xfId="386" xr:uid="{92E9695E-1B91-4FCD-86A0-728A76D17931}"/>
    <cellStyle name="Comma 2 2 5 2" xfId="387" xr:uid="{14DDD794-3C20-4CF0-8CD5-38973F4C99FD}"/>
    <cellStyle name="Comma 2 2 5 2 2" xfId="1056" xr:uid="{4F0FD574-EF08-4ECA-83EE-307727A3ECE9}"/>
    <cellStyle name="Comma 2 2 5 2 2 2" xfId="1126" xr:uid="{892FA22D-6E65-44D8-A6FB-37F2F581C248}"/>
    <cellStyle name="Comma 2 2 5 3" xfId="1055" xr:uid="{0C7299DB-555A-4BB7-8646-65D0191AEC70}"/>
    <cellStyle name="Comma 2 2 5 3 2" xfId="1125" xr:uid="{976BE919-49F0-4CDA-A850-5A16131F876D}"/>
    <cellStyle name="Comma 2 2 6" xfId="388" xr:uid="{589F9385-99D8-490A-AC0A-A699A59D966C}"/>
    <cellStyle name="Comma 2 2 6 2" xfId="389" xr:uid="{1288D675-62C1-4731-BE68-5FEC97B060D4}"/>
    <cellStyle name="Comma 2 2 6 2 2" xfId="1058" xr:uid="{A9C1C724-F96E-4C7C-AD73-4500E5B3EA25}"/>
    <cellStyle name="Comma 2 2 6 2 2 2" xfId="1128" xr:uid="{7EACDBB8-3EEE-4143-94FA-C27FF6BE557C}"/>
    <cellStyle name="Comma 2 2 6 3" xfId="1057" xr:uid="{EE9B5814-6F43-425D-B45F-36CD165DA87C}"/>
    <cellStyle name="Comma 2 2 6 3 2" xfId="1127" xr:uid="{4B24DBA7-5AC0-45FF-B2D6-53CE3C640588}"/>
    <cellStyle name="Comma 2 3" xfId="390" xr:uid="{B1EDB0D5-A430-4F12-96DD-FD602ED57CB1}"/>
    <cellStyle name="Comma 2 3 2" xfId="1059" xr:uid="{1F5ED342-8529-45D7-9D54-42FB9C34F394}"/>
    <cellStyle name="Comma 2 3 2 2" xfId="1129" xr:uid="{57F4DFBC-4B71-449B-AFA6-C1AC3180739B}"/>
    <cellStyle name="Comma 2 4" xfId="391" xr:uid="{51ADA3FE-E4C9-493C-A81C-DFA28C0FAC66}"/>
    <cellStyle name="Comma 2 4 2" xfId="1060" xr:uid="{AB427F9F-11C3-4E6E-BAE4-F3790B89BF99}"/>
    <cellStyle name="Comma 2 4 2 2" xfId="1130" xr:uid="{D42EB759-B7B6-484F-A025-AFE409F050AF}"/>
    <cellStyle name="Comma 2 5" xfId="392" xr:uid="{4686964C-A90C-4A52-9C6B-390DB10B40E4}"/>
    <cellStyle name="Comma 2 5 2" xfId="1061" xr:uid="{5995AB83-D385-4C0B-AEDC-E4AED7B63BBD}"/>
    <cellStyle name="Comma 2 5 2 2" xfId="1131" xr:uid="{DC54FC25-FE1F-4E20-86D6-91AA97DC2946}"/>
    <cellStyle name="Comma 2 6" xfId="393" xr:uid="{48A67C3C-B401-4DC7-9BEC-6D3F0B289158}"/>
    <cellStyle name="Comma 2 6 2" xfId="1062" xr:uid="{4AEDE246-F6F9-4270-92F9-C2CBA9FEB235}"/>
    <cellStyle name="Comma 2 6 2 2" xfId="1132" xr:uid="{CC53A154-53E9-4EA1-856C-D0659DE1F039}"/>
    <cellStyle name="Comma 2 7" xfId="394" xr:uid="{E7188E28-1ADA-4E92-BCF3-C215AC1FED5C}"/>
    <cellStyle name="Comma 2 7 2" xfId="1063" xr:uid="{9C5E1461-E644-4A43-9B93-078B776C8256}"/>
    <cellStyle name="Comma 2 7 2 2" xfId="1133" xr:uid="{19C36262-F53F-46E0-B134-81159A5C8EFD}"/>
    <cellStyle name="Comma 2 8" xfId="395" xr:uid="{45D6D270-DA07-4AD0-9CC9-8F76657DB821}"/>
    <cellStyle name="Comma 2 8 2" xfId="396" xr:uid="{E02C7964-720D-43D0-9270-E792EDC58C10}"/>
    <cellStyle name="Comma 2 8 2 2" xfId="1064" xr:uid="{530D845F-78D9-4C14-8FE8-842027885B64}"/>
    <cellStyle name="Comma 2 8 2 2 2" xfId="1134" xr:uid="{F7585D07-1DDA-48D6-9E40-D2E99277E7F9}"/>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2 2 2" xfId="1136" xr:uid="{034DDFF0-9F01-46A8-B237-02A5FE3B2854}"/>
    <cellStyle name="Comma 3 3" xfId="401" xr:uid="{24867AAA-D41F-43E2-8021-B4BDDCB3CED0}"/>
    <cellStyle name="Comma 3 3 2" xfId="1067" xr:uid="{A28E275C-69AA-4A71-8E88-A2A00A772C36}"/>
    <cellStyle name="Comma 3 3 2 2" xfId="1137" xr:uid="{1E075C68-D797-47C0-B90B-0DCB6A6A97D5}"/>
    <cellStyle name="Comma 3 4" xfId="402" xr:uid="{A2563733-D99D-45E1-9C71-58AA3A9B2171}"/>
    <cellStyle name="Comma 3 4 2" xfId="1068" xr:uid="{537AFE57-B270-4EBB-81B9-29F27ADE820D}"/>
    <cellStyle name="Comma 3 4 2 2" xfId="1138" xr:uid="{90C5213C-827E-4939-9014-9294D0499A39}"/>
    <cellStyle name="Comma 3 5" xfId="403" xr:uid="{6C8353A9-B31E-4BBD-A546-D1994F2CD2CE}"/>
    <cellStyle name="Comma 3 5 2" xfId="1069" xr:uid="{39E87727-A70F-4843-9093-ED86A0F2CB6E}"/>
    <cellStyle name="Comma 3 5 2 2" xfId="1139" xr:uid="{192D27A0-306D-4964-9051-D8E6EBE049DE}"/>
    <cellStyle name="Comma 3 6" xfId="404" xr:uid="{C2590F70-596F-4F93-80D6-A98232463673}"/>
    <cellStyle name="Comma 3 6 2" xfId="1070" xr:uid="{27A12FF1-D410-4D5F-8CD8-593FE27A5258}"/>
    <cellStyle name="Comma 3 6 2 2" xfId="1140" xr:uid="{7DD81DA6-506A-41F3-BD5B-7A51F94AFB6E}"/>
    <cellStyle name="Comma 3 7" xfId="405" xr:uid="{5BA41D90-EDF5-42AA-9D32-B6C184D12479}"/>
    <cellStyle name="Comma 3 7 2" xfId="1071" xr:uid="{3B418972-3AE9-470F-8406-CA52DF47FEF3}"/>
    <cellStyle name="Comma 3 7 2 2" xfId="1141" xr:uid="{3E864F83-67D0-403C-A3EE-BDD9CF5DD34B}"/>
    <cellStyle name="Comma 3 8" xfId="406" xr:uid="{7B5454B5-DE1A-40A3-B21C-1AAD08FC5C7E}"/>
    <cellStyle name="Comma 3 8 2" xfId="1072" xr:uid="{B52236A8-8C6B-4F70-8A49-7F3CEFB3D85D}"/>
    <cellStyle name="Comma 3 8 2 2" xfId="1142" xr:uid="{CBA66851-DF84-474C-810F-6A010C37E018}"/>
    <cellStyle name="Comma 3 9" xfId="1065" xr:uid="{23D53BEF-92AF-4673-B7F7-73CABCFA0C39}"/>
    <cellStyle name="Comma 3 9 2" xfId="1135" xr:uid="{9D3E98E3-D843-4386-AE86-F870C768077A}"/>
    <cellStyle name="Comma 4" xfId="407" xr:uid="{62456320-65C1-470F-AA2F-3E9675552B01}"/>
    <cellStyle name="Comma 4 2" xfId="408" xr:uid="{CA304EA2-D868-4E77-8E23-5354B5531D20}"/>
    <cellStyle name="Comma 4 2 2" xfId="1074" xr:uid="{EABD2BFF-2642-455C-8569-CCAAC8F850EE}"/>
    <cellStyle name="Comma 4 2 2 2" xfId="1144" xr:uid="{BF0E7C7C-884A-4C6C-9286-D4F3885F6192}"/>
    <cellStyle name="Comma 4 3" xfId="409" xr:uid="{EF7C2B9E-F278-45FF-9EC6-85E4384640C3}"/>
    <cellStyle name="Comma 4 3 2" xfId="1075" xr:uid="{A94B830B-8A49-4653-8247-B8921EBC6623}"/>
    <cellStyle name="Comma 4 3 2 2" xfId="1145" xr:uid="{183B21A7-92A2-4A9C-B419-D0B73B7DD554}"/>
    <cellStyle name="Comma 4 4" xfId="410" xr:uid="{73B1603F-A2D9-4459-B262-C07309FA68F0}"/>
    <cellStyle name="Comma 4 4 2" xfId="1076" xr:uid="{DCC1B1EA-DA5B-4E7D-A520-1814280C9673}"/>
    <cellStyle name="Comma 4 4 2 2" xfId="1146" xr:uid="{84C7BB3F-44F6-46EC-AF1B-A531CE125061}"/>
    <cellStyle name="Comma 4 5" xfId="1073" xr:uid="{C74150D9-0218-4E15-AB6D-D72561585577}"/>
    <cellStyle name="Comma 4 5 2" xfId="1143" xr:uid="{06765066-3CBC-4CF8-A7CD-F095386EB05D}"/>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2 2 2" xfId="1149" xr:uid="{D1969D49-2E32-4657-ABA0-CF2853352B26}"/>
    <cellStyle name="Comma 5 2 3" xfId="1078" xr:uid="{72D371D4-4A2E-497F-AA9E-7ACDD26AF2DD}"/>
    <cellStyle name="Comma 5 2 3 2" xfId="1148" xr:uid="{96028030-CCCD-406B-AC3A-63FEC6F9E5B6}"/>
    <cellStyle name="Comma 5 3" xfId="414" xr:uid="{4AF3B4D8-8558-48F6-BDFB-44CFE79A07C8}"/>
    <cellStyle name="Comma 5 4" xfId="1077" xr:uid="{AF6A6C25-A15A-4349-B8F6-6F75066CFBA0}"/>
    <cellStyle name="Comma 5 4 2" xfId="1147" xr:uid="{B46F5002-2290-4DB9-B341-DC2087347108}"/>
    <cellStyle name="Comma 6" xfId="415" xr:uid="{3AA04BF8-E626-4BCA-8BDF-FBF60739CF97}"/>
    <cellStyle name="Comma 6 2" xfId="1080" xr:uid="{08C8CA1D-9CE3-45B4-8681-80CC1FD31C38}"/>
    <cellStyle name="Comma 6 2 2" xfId="1150" xr:uid="{A48BE314-E7E5-4BEC-B7FF-764227F78CC6}"/>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2 2 2" xfId="1154" xr:uid="{6C23E9F7-EC6A-4530-A986-E5236CFD0253}"/>
    <cellStyle name="Comma 7 2 2 3" xfId="1083" xr:uid="{F1E4742E-B0F5-4926-9570-66A740E7F0DB}"/>
    <cellStyle name="Comma 7 2 2 3 2" xfId="1153" xr:uid="{44753629-7FC1-4A94-BE50-CE06B7D55CBA}"/>
    <cellStyle name="Comma 7 2 3" xfId="420" xr:uid="{D473EE20-D51E-49ED-BC61-D94A1620B091}"/>
    <cellStyle name="Comma 7 2 3 2" xfId="1085" xr:uid="{4FE7F068-AE24-4A46-BC7A-23D3EBBDBBFB}"/>
    <cellStyle name="Comma 7 2 3 2 2" xfId="1155" xr:uid="{6E8C4794-9DB8-48D7-97E3-ECADC62B2554}"/>
    <cellStyle name="Comma 7 2 4" xfId="1082" xr:uid="{C5B53D57-E528-4671-8FDB-03971EA9686F}"/>
    <cellStyle name="Comma 7 2 4 2" xfId="1152" xr:uid="{434062BF-0B8E-46A3-97DD-9AA191FFE3EE}"/>
    <cellStyle name="Comma 7 3" xfId="421" xr:uid="{D3B20EBC-2F1F-4844-9153-BA7517B59144}"/>
    <cellStyle name="Comma 7 3 2" xfId="422" xr:uid="{A20F9D36-E54B-42E7-A2FF-F6A89047D452}"/>
    <cellStyle name="Comma 7 3 2 2" xfId="1087" xr:uid="{2F42ABCE-8FE0-429C-AD87-EAADD74674B8}"/>
    <cellStyle name="Comma 7 3 2 2 2" xfId="1157" xr:uid="{EF1F5E82-AFB2-4E2D-BAC0-79F35EC09D52}"/>
    <cellStyle name="Comma 7 3 3" xfId="1086" xr:uid="{E0D54A41-13AE-491B-B72F-226800D69319}"/>
    <cellStyle name="Comma 7 3 3 2" xfId="1156" xr:uid="{1FFFAF73-DC9F-460F-98CC-A91CE68E24D2}"/>
    <cellStyle name="Comma 7 4" xfId="423" xr:uid="{BB2BAE4F-4CA5-475D-AE44-F06F0060FC83}"/>
    <cellStyle name="Comma 7 4 2" xfId="1088" xr:uid="{1F957206-1C6C-4161-BC7C-F741D473F751}"/>
    <cellStyle name="Comma 7 4 2 2" xfId="1158" xr:uid="{699F9929-274E-4370-9263-E53A547D8521}"/>
    <cellStyle name="Comma 7 5" xfId="1081" xr:uid="{D8D9AC50-5D9C-426B-AC6B-0028041DD1A0}"/>
    <cellStyle name="Comma 7 5 2" xfId="1151" xr:uid="{744F18B1-E89F-4F4F-83BF-C846727BE1BE}"/>
    <cellStyle name="Comma 8" xfId="424" xr:uid="{AA4F1317-6303-42AF-A78D-B7F19CDB2AEA}"/>
    <cellStyle name="Comma 8 2" xfId="1089" xr:uid="{6A676ED1-7B92-4781-BBEB-7E231C2189B7}"/>
    <cellStyle name="Comma 8 2 2" xfId="1159" xr:uid="{B8C520F1-FF3F-47C9-B65D-6FB25B1C83F5}"/>
    <cellStyle name="Comma 9" xfId="425" xr:uid="{DF3B055E-2013-44CE-A521-5C294510B230}"/>
    <cellStyle name="Comma 9 2" xfId="426" xr:uid="{0624BA8C-4F93-416E-ACB6-DBBB2D1B37A9}"/>
    <cellStyle name="Comma 9 2 2" xfId="1091" xr:uid="{56C2C1CB-479B-4DA0-9857-D20D7FD74912}"/>
    <cellStyle name="Comma 9 2 2 2" xfId="1161" xr:uid="{129229FF-7220-425E-AFDB-E3CA8910E4DC}"/>
    <cellStyle name="Comma 9 3" xfId="1090" xr:uid="{3F2DA6B5-7EE5-449E-9119-77A9C0F3B9BF}"/>
    <cellStyle name="Comma 9 3 2" xfId="1160" xr:uid="{BFFF8277-33EF-4DDC-AEB5-633922B570E8}"/>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7 4" xfId="1095" xr:uid="{5898CC02-09AA-4D4A-A912-8E022FCE368B}"/>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19" xfId="1164" xr:uid="{3A022116-BDC2-4C1B-A296-0160E71286D4}"/>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703125" defaultRowHeight="15"/>
  <cols>
    <col min="1" max="1" width="33.7109375" bestFit="1" customWidth="1"/>
    <col min="2" max="2" width="9.85546875" customWidth="1"/>
    <col min="3" max="4" width="7.7109375" customWidth="1"/>
    <col min="5" max="5" width="9.28515625" customWidth="1"/>
    <col min="6" max="7" width="7.7109375" customWidth="1"/>
    <col min="8" max="8" width="9.140625" customWidth="1"/>
    <col min="9" max="10" width="7.7109375" customWidth="1"/>
    <col min="11" max="11" width="10.85546875" customWidth="1"/>
    <col min="12" max="13" width="7.7109375" customWidth="1"/>
    <col min="14" max="14" width="10.85546875" customWidth="1"/>
    <col min="15" max="16" width="7.7109375" customWidth="1"/>
    <col min="17" max="17" width="10.85546875" customWidth="1"/>
    <col min="18" max="18" width="8.85546875" customWidth="1"/>
    <col min="19" max="19" width="7.7109375" customWidth="1"/>
    <col min="20" max="20" width="10.85546875" customWidth="1"/>
    <col min="21" max="22" width="7.7109375" customWidth="1"/>
    <col min="23" max="23" width="10.85546875" customWidth="1"/>
    <col min="24" max="25" width="7.7109375" customWidth="1"/>
    <col min="26" max="26" width="10.7109375" customWidth="1"/>
    <col min="27" max="27" width="7.5703125" customWidth="1"/>
    <col min="28" max="28" width="6.42578125" customWidth="1"/>
    <col min="29" max="29" width="10.7109375" customWidth="1"/>
    <col min="30" max="30" width="7.5703125" customWidth="1"/>
    <col min="31" max="31" width="6.42578125"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26</v>
      </c>
      <c r="AK7" s="33" t="s">
        <v>27</v>
      </c>
      <c r="AL7" s="33"/>
      <c r="AM7" s="33"/>
      <c r="AN7" s="33"/>
    </row>
    <row r="9" spans="1:40" ht="18.75">
      <c r="A9" s="34" t="s">
        <v>23</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row>
    <row r="10" spans="1:40" s="7" customFormat="1" ht="15.75">
      <c r="A10" s="6"/>
      <c r="B10" s="36">
        <v>46113</v>
      </c>
      <c r="C10" s="36"/>
      <c r="D10" s="36"/>
      <c r="E10" s="36">
        <f>EDATE(B10,1)</f>
        <v>46143</v>
      </c>
      <c r="F10" s="36"/>
      <c r="G10" s="36"/>
      <c r="H10" s="36">
        <f>EDATE(E10,1)</f>
        <v>46174</v>
      </c>
      <c r="I10" s="36"/>
      <c r="J10" s="36"/>
      <c r="K10" s="36">
        <f>EDATE(H10,1)</f>
        <v>46204</v>
      </c>
      <c r="L10" s="36"/>
      <c r="M10" s="36"/>
      <c r="N10" s="36">
        <f>EDATE(K10,1)</f>
        <v>46235</v>
      </c>
      <c r="O10" s="36"/>
      <c r="P10" s="36"/>
      <c r="Q10" s="36">
        <f>EDATE(N10,1)</f>
        <v>46266</v>
      </c>
      <c r="R10" s="36"/>
      <c r="S10" s="36"/>
      <c r="T10" s="36">
        <f>EDATE(Q10,1)</f>
        <v>46296</v>
      </c>
      <c r="U10" s="36"/>
      <c r="V10" s="36"/>
      <c r="W10" s="36">
        <f>EDATE(T10,1)</f>
        <v>46327</v>
      </c>
      <c r="X10" s="36"/>
      <c r="Y10" s="36"/>
      <c r="Z10" s="36">
        <f>EDATE(W10,1)</f>
        <v>46357</v>
      </c>
      <c r="AA10" s="36"/>
      <c r="AB10" s="36"/>
      <c r="AC10" s="36">
        <f>EDATE(Z10,1)</f>
        <v>46388</v>
      </c>
      <c r="AD10" s="36"/>
      <c r="AE10" s="36"/>
      <c r="AF10" s="36">
        <f>EDATE(AC10,1)</f>
        <v>46419</v>
      </c>
      <c r="AG10" s="36"/>
      <c r="AH10" s="36"/>
      <c r="AI10" s="36">
        <f>EDATE(AF10,1)</f>
        <v>46447</v>
      </c>
      <c r="AJ10" s="36"/>
      <c r="AK10" s="36"/>
      <c r="AL10" s="37" t="s">
        <v>25</v>
      </c>
      <c r="AM10" s="37"/>
      <c r="AN10" s="37"/>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19">
        <v>460.76106191999997</v>
      </c>
      <c r="C13" s="19">
        <v>163.38584855701728</v>
      </c>
      <c r="D13" s="19">
        <v>624.14691047701729</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16"/>
      <c r="AJ13" s="16"/>
      <c r="AK13" s="16"/>
      <c r="AL13" s="22">
        <f>SUM(AI13,AF13,AC13,Z13,W13,T13,Q13,N13,K13,H13,E13,B13)</f>
        <v>460.76106191999997</v>
      </c>
      <c r="AM13" s="22">
        <f t="shared" ref="AM13:AN20" si="0">SUM(AJ13,AG13,AD13,AA13,X13,U13,R13,O13,L13,I13,F13,C13)</f>
        <v>163.38584855701728</v>
      </c>
      <c r="AN13" s="22">
        <f t="shared" si="0"/>
        <v>624.14691047701729</v>
      </c>
    </row>
    <row r="14" spans="1:40">
      <c r="A14" s="12" t="s">
        <v>5</v>
      </c>
      <c r="B14" s="19">
        <v>878.80182327239743</v>
      </c>
      <c r="C14" s="19">
        <v>602.76215734787775</v>
      </c>
      <c r="D14" s="19">
        <v>1481.5639806202753</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16"/>
      <c r="AJ14" s="16"/>
      <c r="AK14" s="16"/>
      <c r="AL14" s="22">
        <f t="shared" ref="AL14:AN26" si="1">SUM(AI14,AF14,AC14,Z14,W14,T14,Q14,N14,K14,H14,E14,B14)</f>
        <v>878.80182327239743</v>
      </c>
      <c r="AM14" s="22">
        <f t="shared" si="0"/>
        <v>602.76215734787775</v>
      </c>
      <c r="AN14" s="22">
        <f t="shared" si="0"/>
        <v>1481.5639806202753</v>
      </c>
    </row>
    <row r="15" spans="1:40">
      <c r="A15" s="12" t="s">
        <v>6</v>
      </c>
      <c r="B15" s="19">
        <v>81.515036359128658</v>
      </c>
      <c r="C15" s="19">
        <v>214.53483321936216</v>
      </c>
      <c r="D15" s="19">
        <v>296.04986957849081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16"/>
      <c r="AJ15" s="16"/>
      <c r="AK15" s="16"/>
      <c r="AL15" s="22">
        <f t="shared" si="1"/>
        <v>81.515036359128658</v>
      </c>
      <c r="AM15" s="22">
        <f t="shared" si="0"/>
        <v>214.53483321936216</v>
      </c>
      <c r="AN15" s="22">
        <f t="shared" si="0"/>
        <v>296.04986957849081</v>
      </c>
    </row>
    <row r="16" spans="1:40">
      <c r="A16" s="12" t="s">
        <v>22</v>
      </c>
      <c r="B16" s="19">
        <v>148.050204296</v>
      </c>
      <c r="C16" s="19">
        <v>9.4965257999999997E-2</v>
      </c>
      <c r="D16" s="19">
        <v>148.14516955400001</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16"/>
      <c r="AJ16" s="16"/>
      <c r="AK16" s="16"/>
      <c r="AL16" s="22">
        <f t="shared" si="1"/>
        <v>148.050204296</v>
      </c>
      <c r="AM16" s="22">
        <f t="shared" si="0"/>
        <v>9.4965257999999997E-2</v>
      </c>
      <c r="AN16" s="22">
        <f t="shared" si="0"/>
        <v>148.14516955400001</v>
      </c>
    </row>
    <row r="17" spans="1:40">
      <c r="A17" s="12" t="s">
        <v>7</v>
      </c>
      <c r="B17" s="19">
        <v>12.163848999999999</v>
      </c>
      <c r="C17" s="19">
        <v>0</v>
      </c>
      <c r="D17" s="19">
        <v>12.163848999999999</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16"/>
      <c r="AJ17" s="16"/>
      <c r="AK17" s="16"/>
      <c r="AL17" s="22">
        <f t="shared" si="1"/>
        <v>12.163848999999999</v>
      </c>
      <c r="AM17" s="22">
        <f t="shared" si="0"/>
        <v>0</v>
      </c>
      <c r="AN17" s="22">
        <f t="shared" si="0"/>
        <v>12.163848999999999</v>
      </c>
    </row>
    <row r="18" spans="1:40">
      <c r="A18" s="12" t="s">
        <v>8</v>
      </c>
      <c r="B18" s="19">
        <v>9.3916074943273813</v>
      </c>
      <c r="C18" s="19">
        <v>28.825369930671101</v>
      </c>
      <c r="D18" s="19">
        <v>38.216977424998483</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16"/>
      <c r="AJ18" s="16"/>
      <c r="AK18" s="16"/>
      <c r="AL18" s="22">
        <f t="shared" si="1"/>
        <v>9.3916074943273813</v>
      </c>
      <c r="AM18" s="22">
        <f t="shared" si="0"/>
        <v>28.825369930671101</v>
      </c>
      <c r="AN18" s="22">
        <f t="shared" si="0"/>
        <v>38.216977424998483</v>
      </c>
    </row>
    <row r="19" spans="1:40">
      <c r="A19" s="12" t="s">
        <v>9</v>
      </c>
      <c r="B19" s="19">
        <v>34.173155000000008</v>
      </c>
      <c r="C19" s="19">
        <v>80.022986000000003</v>
      </c>
      <c r="D19" s="19">
        <v>114.19614100000001</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16"/>
      <c r="AJ19" s="16"/>
      <c r="AK19" s="16"/>
      <c r="AL19" s="22">
        <f t="shared" si="1"/>
        <v>34.173155000000008</v>
      </c>
      <c r="AM19" s="22">
        <f t="shared" si="0"/>
        <v>80.022986000000003</v>
      </c>
      <c r="AN19" s="22">
        <f t="shared" si="0"/>
        <v>114.19614100000001</v>
      </c>
    </row>
    <row r="20" spans="1:40">
      <c r="A20" s="12" t="s">
        <v>10</v>
      </c>
      <c r="B20" s="19">
        <v>609.14702238300015</v>
      </c>
      <c r="C20" s="19">
        <v>79.380109430669876</v>
      </c>
      <c r="D20" s="19">
        <v>688.52713181367005</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16"/>
      <c r="AJ20" s="16"/>
      <c r="AK20" s="16"/>
      <c r="AL20" s="22">
        <f t="shared" si="1"/>
        <v>609.14702238300015</v>
      </c>
      <c r="AM20" s="22">
        <f t="shared" si="0"/>
        <v>79.380109430669876</v>
      </c>
      <c r="AN20" s="22">
        <f t="shared" si="0"/>
        <v>688.52713181367005</v>
      </c>
    </row>
    <row r="21" spans="1:40">
      <c r="A21" s="9" t="s">
        <v>11</v>
      </c>
      <c r="B21" s="20"/>
      <c r="C21" s="20"/>
      <c r="D21" s="20"/>
      <c r="E21" s="10"/>
      <c r="F21" s="10"/>
      <c r="G21" s="10"/>
      <c r="H21" s="10"/>
      <c r="I21" s="10"/>
      <c r="J21" s="10"/>
      <c r="K21" s="10"/>
      <c r="L21" s="10"/>
      <c r="M21" s="10"/>
      <c r="N21" s="10"/>
      <c r="O21" s="10"/>
      <c r="P21" s="10"/>
      <c r="Q21" s="10"/>
      <c r="R21" s="10"/>
      <c r="S21" s="10"/>
      <c r="T21" s="23"/>
      <c r="U21" s="23"/>
      <c r="V21" s="23"/>
      <c r="W21" s="10"/>
      <c r="X21" s="10"/>
      <c r="Y21" s="11"/>
      <c r="Z21" s="25"/>
      <c r="AA21" s="25"/>
      <c r="AB21" s="26"/>
      <c r="AC21" s="25"/>
      <c r="AD21" s="25"/>
      <c r="AE21" s="26"/>
      <c r="AF21" s="10"/>
      <c r="AG21" s="10"/>
      <c r="AH21" s="11"/>
      <c r="AI21" s="10"/>
      <c r="AJ21" s="10"/>
      <c r="AK21" s="11"/>
      <c r="AL21" s="23"/>
      <c r="AM21" s="23"/>
      <c r="AN21" s="24"/>
    </row>
    <row r="22" spans="1:40">
      <c r="A22" s="12" t="s">
        <v>12</v>
      </c>
      <c r="B22" s="19">
        <v>204.71513200000001</v>
      </c>
      <c r="C22" s="19">
        <v>1195.0208952322394</v>
      </c>
      <c r="D22" s="19">
        <v>1399.7360272322394</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16"/>
      <c r="AJ22" s="16"/>
      <c r="AK22" s="16"/>
      <c r="AL22" s="22">
        <f t="shared" si="1"/>
        <v>204.71513200000001</v>
      </c>
      <c r="AM22" s="22">
        <f t="shared" si="1"/>
        <v>1195.0208952322394</v>
      </c>
      <c r="AN22" s="22">
        <f t="shared" si="1"/>
        <v>1399.7360272322394</v>
      </c>
    </row>
    <row r="23" spans="1:40">
      <c r="A23" s="12" t="s">
        <v>13</v>
      </c>
      <c r="B23" s="19">
        <v>66.220832596439323</v>
      </c>
      <c r="C23" s="19">
        <v>107.91292484142065</v>
      </c>
      <c r="D23" s="19">
        <v>174.13375743785997</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16"/>
      <c r="AJ23" s="16"/>
      <c r="AK23" s="16"/>
      <c r="AL23" s="22">
        <f t="shared" si="1"/>
        <v>66.220832596439323</v>
      </c>
      <c r="AM23" s="22">
        <f t="shared" si="1"/>
        <v>107.91292484142065</v>
      </c>
      <c r="AN23" s="22">
        <f t="shared" si="1"/>
        <v>174.13375743785997</v>
      </c>
    </row>
    <row r="24" spans="1:40">
      <c r="A24" s="12" t="s">
        <v>14</v>
      </c>
      <c r="B24" s="19">
        <v>82.446251653999994</v>
      </c>
      <c r="C24" s="19">
        <v>0</v>
      </c>
      <c r="D24" s="19">
        <v>82.446251653999994</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16"/>
      <c r="AJ24" s="16"/>
      <c r="AK24" s="16"/>
      <c r="AL24" s="27">
        <f t="shared" si="1"/>
        <v>82.446251653999994</v>
      </c>
      <c r="AM24" s="27">
        <f t="shared" si="1"/>
        <v>0</v>
      </c>
      <c r="AN24" s="22">
        <f t="shared" si="1"/>
        <v>82.446251653999994</v>
      </c>
    </row>
    <row r="25" spans="1:40">
      <c r="A25" s="12" t="s">
        <v>15</v>
      </c>
      <c r="B25" s="19">
        <v>1.023825</v>
      </c>
      <c r="C25" s="19">
        <v>51.264315000000003</v>
      </c>
      <c r="D25" s="19">
        <v>52.288140000000006</v>
      </c>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17"/>
      <c r="AJ25" s="17"/>
      <c r="AK25" s="16"/>
      <c r="AL25" s="22">
        <f t="shared" si="1"/>
        <v>1.023825</v>
      </c>
      <c r="AM25" s="22">
        <f t="shared" si="1"/>
        <v>51.264315000000003</v>
      </c>
      <c r="AN25" s="22">
        <f t="shared" si="1"/>
        <v>52.288140000000006</v>
      </c>
    </row>
    <row r="26" spans="1:40">
      <c r="A26" s="13" t="s">
        <v>2</v>
      </c>
      <c r="B26" s="19">
        <v>2588.4098009752934</v>
      </c>
      <c r="C26" s="19">
        <v>2523.2044048172579</v>
      </c>
      <c r="D26" s="19">
        <v>5111.6142057925508</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16"/>
      <c r="AJ26" s="16"/>
      <c r="AK26" s="16"/>
      <c r="AL26" s="22">
        <f t="shared" si="1"/>
        <v>2588.4098009752934</v>
      </c>
      <c r="AM26" s="22">
        <f t="shared" si="1"/>
        <v>2523.2044048172579</v>
      </c>
      <c r="AN26" s="22">
        <f t="shared" si="1"/>
        <v>5111.6142057925508</v>
      </c>
    </row>
    <row r="27" spans="1:40">
      <c r="A27" s="14" t="s">
        <v>16</v>
      </c>
      <c r="B27" s="28">
        <f>D26</f>
        <v>5111.6142057925508</v>
      </c>
      <c r="C27" s="29"/>
      <c r="D27" s="30"/>
      <c r="E27" s="28">
        <f>G26</f>
        <v>0</v>
      </c>
      <c r="F27" s="29"/>
      <c r="G27" s="30"/>
      <c r="H27" s="28">
        <f>J26</f>
        <v>0</v>
      </c>
      <c r="I27" s="29"/>
      <c r="J27" s="30"/>
      <c r="K27" s="28">
        <f>M26</f>
        <v>0</v>
      </c>
      <c r="L27" s="29"/>
      <c r="M27" s="30"/>
      <c r="N27" s="28">
        <f>P26</f>
        <v>0</v>
      </c>
      <c r="O27" s="29"/>
      <c r="P27" s="30"/>
      <c r="Q27" s="28">
        <f>S26</f>
        <v>0</v>
      </c>
      <c r="R27" s="29"/>
      <c r="S27" s="30"/>
      <c r="T27" s="28">
        <f>V26</f>
        <v>0</v>
      </c>
      <c r="U27" s="29"/>
      <c r="V27" s="30"/>
      <c r="W27" s="28">
        <f>Y26</f>
        <v>0</v>
      </c>
      <c r="X27" s="29"/>
      <c r="Y27" s="30"/>
      <c r="Z27" s="28">
        <f>AB26</f>
        <v>0</v>
      </c>
      <c r="AA27" s="29"/>
      <c r="AB27" s="30"/>
      <c r="AC27" s="28">
        <f>AE26</f>
        <v>0</v>
      </c>
      <c r="AD27" s="29"/>
      <c r="AE27" s="30"/>
      <c r="AF27" s="28">
        <f>AH26</f>
        <v>0</v>
      </c>
      <c r="AG27" s="29"/>
      <c r="AH27" s="30"/>
      <c r="AI27" s="28">
        <f>AK26</f>
        <v>0</v>
      </c>
      <c r="AJ27" s="29"/>
      <c r="AK27" s="30"/>
      <c r="AL27" s="28">
        <f>AN26</f>
        <v>5111.6142057925508</v>
      </c>
      <c r="AM27" s="29"/>
      <c r="AN27" s="30"/>
    </row>
    <row r="28" spans="1:40">
      <c r="A28" s="18" t="s">
        <v>24</v>
      </c>
    </row>
    <row r="29" spans="1:40">
      <c r="A29" s="31" t="s">
        <v>17</v>
      </c>
      <c r="B29" s="31"/>
      <c r="C29" s="31"/>
      <c r="D29" s="31"/>
      <c r="E29" s="31"/>
      <c r="F29" s="31"/>
    </row>
    <row r="30" spans="1:40">
      <c r="A30" s="15" t="s">
        <v>18</v>
      </c>
      <c r="B30" s="15"/>
      <c r="C30" s="15"/>
      <c r="D30" s="15"/>
      <c r="E30" s="15"/>
      <c r="F30" s="15"/>
    </row>
    <row r="31" spans="1:40">
      <c r="A31" s="15" t="s">
        <v>19</v>
      </c>
      <c r="B31" s="15"/>
      <c r="C31" s="15"/>
      <c r="D31" s="15"/>
      <c r="E31" s="15"/>
      <c r="F31" s="15"/>
    </row>
    <row r="32" spans="1:40">
      <c r="A32" s="15" t="s">
        <v>20</v>
      </c>
    </row>
    <row r="33" spans="1:25" ht="35.25" customHeight="1">
      <c r="A33" s="32" t="s">
        <v>21</v>
      </c>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c r="A34" s="15"/>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s>
  <conditionalFormatting sqref="B13:AN20">
    <cfRule type="cellIs" dxfId="26" priority="2" operator="equal">
      <formula>0</formula>
    </cfRule>
  </conditionalFormatting>
  <conditionalFormatting sqref="B22:AN26">
    <cfRule type="cellIs" dxfId="25" priority="1" operator="equal">
      <formula>0</formula>
    </cfRule>
  </conditionalFormatting>
  <pageMargins left="0.7" right="0.7" top="0.75" bottom="0.75" header="0.3" footer="0.3"/>
  <pageSetup scale="68"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B326-2ADF-4B88-AFC9-2E32ADDD59A8}">
  <dimension ref="B2:AO38"/>
  <sheetViews>
    <sheetView zoomScale="85" zoomScaleNormal="85" workbookViewId="0">
      <selection activeCell="B2" sqref="B2:L2"/>
    </sheetView>
  </sheetViews>
  <sheetFormatPr defaultRowHeight="15"/>
  <cols>
    <col min="1" max="1" width="9.140625" style="38"/>
    <col min="2" max="2" width="26.42578125" style="38" bestFit="1" customWidth="1"/>
    <col min="3" max="3" width="12.140625" style="38" bestFit="1" customWidth="1"/>
    <col min="4" max="5" width="9.140625" style="38"/>
    <col min="6" max="6" width="12.140625" style="38" bestFit="1" customWidth="1"/>
    <col min="7" max="7" width="9.140625" style="38"/>
    <col min="8" max="8" width="10" style="38" customWidth="1"/>
    <col min="9" max="9" width="12.140625" style="38" bestFit="1" customWidth="1"/>
    <col min="10" max="10" width="10.42578125" style="38" customWidth="1"/>
    <col min="11" max="11" width="9.7109375" style="38" customWidth="1"/>
    <col min="12" max="12" width="12.140625" style="38" bestFit="1" customWidth="1"/>
    <col min="13" max="14" width="9.140625" style="38"/>
    <col min="15" max="15" width="12.140625" style="38" bestFit="1" customWidth="1"/>
    <col min="16" max="17" width="9.140625" style="38"/>
    <col min="18" max="18" width="12.140625" style="38" bestFit="1" customWidth="1"/>
    <col min="19" max="20" width="9.140625" style="38"/>
    <col min="21" max="21" width="12.140625" style="38" bestFit="1" customWidth="1"/>
    <col min="22" max="23" width="9.140625" style="38"/>
    <col min="24" max="24" width="12.140625" style="38" bestFit="1" customWidth="1"/>
    <col min="25" max="26" width="9.140625" style="38"/>
    <col min="27" max="27" width="12.140625" style="38" bestFit="1" customWidth="1"/>
    <col min="28" max="29" width="9.140625" style="38"/>
    <col min="30" max="30" width="12.140625" style="38" bestFit="1" customWidth="1"/>
    <col min="31" max="32" width="9.140625" style="38"/>
    <col min="33" max="33" width="12.140625" style="38" bestFit="1" customWidth="1"/>
    <col min="34" max="35" width="9.140625" style="38"/>
    <col min="36" max="36" width="12.140625" style="38" bestFit="1" customWidth="1"/>
    <col min="37" max="38" width="9.140625" style="38"/>
    <col min="39" max="39" width="12.140625" style="38" bestFit="1" customWidth="1"/>
    <col min="40" max="40" width="10.7109375" style="38" customWidth="1"/>
    <col min="41" max="41" width="12.140625" style="38" customWidth="1"/>
    <col min="42" max="16384" width="9.140625" style="38"/>
  </cols>
  <sheetData>
    <row r="2" spans="2:41" ht="18.75">
      <c r="B2" s="57" t="s">
        <v>76</v>
      </c>
      <c r="C2" s="57"/>
      <c r="D2" s="57"/>
      <c r="E2" s="57"/>
      <c r="F2" s="57"/>
      <c r="G2" s="57"/>
      <c r="H2" s="57"/>
      <c r="I2" s="57"/>
      <c r="J2" s="57"/>
      <c r="K2" s="57"/>
      <c r="L2" s="57"/>
    </row>
    <row r="4" spans="2:41" ht="15" customHeight="1">
      <c r="C4" s="39" t="s">
        <v>28</v>
      </c>
      <c r="D4" s="40"/>
      <c r="E4" s="41"/>
      <c r="F4" s="42" t="s">
        <v>29</v>
      </c>
      <c r="G4" s="43"/>
      <c r="H4" s="44"/>
      <c r="I4" s="39" t="s">
        <v>30</v>
      </c>
      <c r="J4" s="40"/>
      <c r="K4" s="41"/>
      <c r="L4" s="42" t="s">
        <v>31</v>
      </c>
      <c r="M4" s="43"/>
      <c r="N4" s="44"/>
      <c r="O4" s="39" t="s">
        <v>32</v>
      </c>
      <c r="P4" s="40"/>
      <c r="Q4" s="41"/>
      <c r="R4" s="42" t="s">
        <v>33</v>
      </c>
      <c r="S4" s="43"/>
      <c r="T4" s="44"/>
      <c r="U4" s="39" t="s">
        <v>34</v>
      </c>
      <c r="V4" s="40"/>
      <c r="W4" s="41"/>
      <c r="X4" s="42" t="s">
        <v>35</v>
      </c>
      <c r="Y4" s="43"/>
      <c r="Z4" s="44"/>
      <c r="AA4" s="39" t="s">
        <v>36</v>
      </c>
      <c r="AB4" s="40"/>
      <c r="AC4" s="41"/>
      <c r="AD4" s="42" t="s">
        <v>37</v>
      </c>
      <c r="AE4" s="43"/>
      <c r="AF4" s="44"/>
      <c r="AG4" s="39" t="s">
        <v>38</v>
      </c>
      <c r="AH4" s="40"/>
      <c r="AI4" s="41"/>
      <c r="AJ4" s="42" t="s">
        <v>39</v>
      </c>
      <c r="AK4" s="43"/>
      <c r="AL4" s="44"/>
      <c r="AM4" s="39" t="s">
        <v>40</v>
      </c>
      <c r="AN4" s="40"/>
      <c r="AO4" s="41"/>
    </row>
    <row r="5" spans="2:41" ht="30">
      <c r="B5" s="45" t="s">
        <v>41</v>
      </c>
      <c r="C5" s="46" t="s">
        <v>0</v>
      </c>
      <c r="D5" s="47" t="s">
        <v>42</v>
      </c>
      <c r="E5" s="46" t="s">
        <v>43</v>
      </c>
      <c r="F5" s="45" t="s">
        <v>0</v>
      </c>
      <c r="G5" s="48" t="s">
        <v>42</v>
      </c>
      <c r="H5" s="45" t="s">
        <v>43</v>
      </c>
      <c r="I5" s="46" t="s">
        <v>0</v>
      </c>
      <c r="J5" s="47" t="s">
        <v>42</v>
      </c>
      <c r="K5" s="46" t="s">
        <v>43</v>
      </c>
      <c r="L5" s="45" t="s">
        <v>0</v>
      </c>
      <c r="M5" s="48" t="s">
        <v>42</v>
      </c>
      <c r="N5" s="45" t="s">
        <v>43</v>
      </c>
      <c r="O5" s="46" t="s">
        <v>0</v>
      </c>
      <c r="P5" s="47" t="s">
        <v>42</v>
      </c>
      <c r="Q5" s="46" t="s">
        <v>43</v>
      </c>
      <c r="R5" s="45" t="s">
        <v>0</v>
      </c>
      <c r="S5" s="48" t="s">
        <v>42</v>
      </c>
      <c r="T5" s="45" t="s">
        <v>43</v>
      </c>
      <c r="U5" s="46" t="s">
        <v>0</v>
      </c>
      <c r="V5" s="47" t="s">
        <v>42</v>
      </c>
      <c r="W5" s="46" t="s">
        <v>43</v>
      </c>
      <c r="X5" s="45" t="s">
        <v>0</v>
      </c>
      <c r="Y5" s="48" t="s">
        <v>42</v>
      </c>
      <c r="Z5" s="45" t="s">
        <v>43</v>
      </c>
      <c r="AA5" s="46" t="s">
        <v>0</v>
      </c>
      <c r="AB5" s="47" t="s">
        <v>42</v>
      </c>
      <c r="AC5" s="46" t="s">
        <v>43</v>
      </c>
      <c r="AD5" s="45" t="s">
        <v>0</v>
      </c>
      <c r="AE5" s="48" t="s">
        <v>42</v>
      </c>
      <c r="AF5" s="45" t="s">
        <v>43</v>
      </c>
      <c r="AG5" s="46" t="s">
        <v>0</v>
      </c>
      <c r="AH5" s="47" t="s">
        <v>42</v>
      </c>
      <c r="AI5" s="46" t="s">
        <v>43</v>
      </c>
      <c r="AJ5" s="45" t="s">
        <v>0</v>
      </c>
      <c r="AK5" s="48" t="s">
        <v>42</v>
      </c>
      <c r="AL5" s="45" t="s">
        <v>43</v>
      </c>
      <c r="AM5" s="46" t="s">
        <v>0</v>
      </c>
      <c r="AN5" s="47" t="s">
        <v>42</v>
      </c>
      <c r="AO5" s="46" t="s">
        <v>43</v>
      </c>
    </row>
    <row r="6" spans="2:41">
      <c r="B6" s="49" t="s">
        <v>44</v>
      </c>
      <c r="C6" s="50"/>
      <c r="D6" s="50"/>
      <c r="E6" s="50"/>
      <c r="F6" s="51">
        <v>7.7469265403163101</v>
      </c>
      <c r="G6" s="51">
        <v>2.2289958421796303</v>
      </c>
      <c r="H6" s="51">
        <v>9.9759223824959395</v>
      </c>
      <c r="I6" s="50">
        <v>0.40855900000000001</v>
      </c>
      <c r="J6" s="50">
        <v>6.0899999999999999E-3</v>
      </c>
      <c r="K6" s="50">
        <v>0.41464899999999999</v>
      </c>
      <c r="L6" s="51"/>
      <c r="M6" s="51"/>
      <c r="N6" s="51"/>
      <c r="O6" s="50"/>
      <c r="P6" s="50"/>
      <c r="Q6" s="50"/>
      <c r="R6" s="51"/>
      <c r="S6" s="51"/>
      <c r="T6" s="51"/>
      <c r="U6" s="50">
        <v>1.4628479999999999</v>
      </c>
      <c r="V6" s="50">
        <v>0.20199700000000001</v>
      </c>
      <c r="W6" s="50">
        <v>1.6648449999999999</v>
      </c>
      <c r="X6" s="51">
        <v>113.11971441</v>
      </c>
      <c r="Y6" s="51"/>
      <c r="Z6" s="51">
        <v>113.11971441</v>
      </c>
      <c r="AA6" s="50"/>
      <c r="AB6" s="50"/>
      <c r="AC6" s="50"/>
      <c r="AD6" s="51">
        <v>13.370274999999999</v>
      </c>
      <c r="AE6" s="51"/>
      <c r="AF6" s="51">
        <v>13.370274999999999</v>
      </c>
      <c r="AG6" s="50"/>
      <c r="AH6" s="50"/>
      <c r="AI6" s="50"/>
      <c r="AJ6" s="51"/>
      <c r="AK6" s="51"/>
      <c r="AL6" s="51"/>
      <c r="AM6" s="50">
        <v>136.10832295031631</v>
      </c>
      <c r="AN6" s="50">
        <v>2.4370828421796302</v>
      </c>
      <c r="AO6" s="50">
        <v>138.54540579249593</v>
      </c>
    </row>
    <row r="7" spans="2:41">
      <c r="B7" s="49" t="s">
        <v>45</v>
      </c>
      <c r="C7" s="50">
        <v>0.11026</v>
      </c>
      <c r="D7" s="50"/>
      <c r="E7" s="50">
        <v>0.11026</v>
      </c>
      <c r="F7" s="51">
        <v>2.7345999999999999E-2</v>
      </c>
      <c r="G7" s="51"/>
      <c r="H7" s="51">
        <v>2.7345999999999999E-2</v>
      </c>
      <c r="I7" s="50">
        <v>0.23857800000000001</v>
      </c>
      <c r="J7" s="50"/>
      <c r="K7" s="50">
        <v>0.23857800000000001</v>
      </c>
      <c r="L7" s="51"/>
      <c r="M7" s="51"/>
      <c r="N7" s="51"/>
      <c r="O7" s="50"/>
      <c r="P7" s="50"/>
      <c r="Q7" s="50"/>
      <c r="R7" s="51"/>
      <c r="S7" s="51"/>
      <c r="T7" s="51"/>
      <c r="U7" s="50"/>
      <c r="V7" s="50"/>
      <c r="W7" s="50"/>
      <c r="X7" s="51"/>
      <c r="Y7" s="51"/>
      <c r="Z7" s="51"/>
      <c r="AA7" s="50">
        <v>0.52625100000000002</v>
      </c>
      <c r="AB7" s="50"/>
      <c r="AC7" s="50">
        <v>0.52625100000000002</v>
      </c>
      <c r="AD7" s="51">
        <v>0.74575600000000009</v>
      </c>
      <c r="AE7" s="51"/>
      <c r="AF7" s="51">
        <v>0.74575600000000009</v>
      </c>
      <c r="AG7" s="50">
        <v>0.314473</v>
      </c>
      <c r="AH7" s="50"/>
      <c r="AI7" s="50">
        <v>0.314473</v>
      </c>
      <c r="AJ7" s="51"/>
      <c r="AK7" s="51"/>
      <c r="AL7" s="51"/>
      <c r="AM7" s="50">
        <v>1.9626640000000002</v>
      </c>
      <c r="AN7" s="50"/>
      <c r="AO7" s="50">
        <v>1.9626640000000002</v>
      </c>
    </row>
    <row r="8" spans="2:41">
      <c r="B8" s="49" t="s">
        <v>46</v>
      </c>
      <c r="C8" s="50">
        <v>12.053588999999999</v>
      </c>
      <c r="D8" s="50"/>
      <c r="E8" s="50">
        <v>12.053588999999999</v>
      </c>
      <c r="F8" s="51">
        <v>13.577321</v>
      </c>
      <c r="G8" s="51">
        <v>1.1297E-2</v>
      </c>
      <c r="H8" s="51">
        <v>13.588617999999999</v>
      </c>
      <c r="I8" s="50">
        <v>24.550286</v>
      </c>
      <c r="J8" s="50"/>
      <c r="K8" s="50">
        <v>24.550286</v>
      </c>
      <c r="L8" s="51"/>
      <c r="M8" s="51"/>
      <c r="N8" s="51"/>
      <c r="O8" s="50"/>
      <c r="P8" s="50"/>
      <c r="Q8" s="50"/>
      <c r="R8" s="51">
        <v>2.24586</v>
      </c>
      <c r="S8" s="51"/>
      <c r="T8" s="51">
        <v>2.24586</v>
      </c>
      <c r="U8" s="50"/>
      <c r="V8" s="50"/>
      <c r="W8" s="50"/>
      <c r="X8" s="51">
        <v>9.6461679999999994</v>
      </c>
      <c r="Y8" s="51"/>
      <c r="Z8" s="51">
        <v>9.6461679999999994</v>
      </c>
      <c r="AA8" s="50">
        <v>59.671813999999998</v>
      </c>
      <c r="AB8" s="50"/>
      <c r="AC8" s="50">
        <v>59.671813999999998</v>
      </c>
      <c r="AD8" s="51">
        <v>71.448397999999997</v>
      </c>
      <c r="AE8" s="51"/>
      <c r="AF8" s="51">
        <v>71.448397999999997</v>
      </c>
      <c r="AG8" s="50">
        <v>35.139743000000003</v>
      </c>
      <c r="AH8" s="50"/>
      <c r="AI8" s="50">
        <v>35.139743000000003</v>
      </c>
      <c r="AJ8" s="51"/>
      <c r="AK8" s="51"/>
      <c r="AL8" s="51"/>
      <c r="AM8" s="50">
        <v>228.333179</v>
      </c>
      <c r="AN8" s="50">
        <v>1.1297E-2</v>
      </c>
      <c r="AO8" s="50">
        <v>228.34447599999999</v>
      </c>
    </row>
    <row r="9" spans="2:41">
      <c r="B9" s="49" t="s">
        <v>47</v>
      </c>
      <c r="C9" s="50"/>
      <c r="D9" s="50"/>
      <c r="E9" s="50"/>
      <c r="F9" s="51">
        <v>18.704354665050499</v>
      </c>
      <c r="G9" s="51">
        <v>3.5951353599741296</v>
      </c>
      <c r="H9" s="51">
        <v>22.299490025024632</v>
      </c>
      <c r="I9" s="50"/>
      <c r="J9" s="50">
        <v>75.713765097791139</v>
      </c>
      <c r="K9" s="50">
        <v>75.713765097791139</v>
      </c>
      <c r="L9" s="51"/>
      <c r="M9" s="51"/>
      <c r="N9" s="51"/>
      <c r="O9" s="50"/>
      <c r="P9" s="50"/>
      <c r="Q9" s="50"/>
      <c r="R9" s="51"/>
      <c r="S9" s="51"/>
      <c r="T9" s="51"/>
      <c r="U9" s="50"/>
      <c r="V9" s="50"/>
      <c r="W9" s="50"/>
      <c r="X9" s="51"/>
      <c r="Y9" s="51"/>
      <c r="Z9" s="51"/>
      <c r="AA9" s="50"/>
      <c r="AB9" s="50"/>
      <c r="AC9" s="50"/>
      <c r="AD9" s="51"/>
      <c r="AE9" s="51"/>
      <c r="AF9" s="51"/>
      <c r="AG9" s="50"/>
      <c r="AH9" s="50">
        <v>6.3614185328776198</v>
      </c>
      <c r="AI9" s="50">
        <v>6.3614185328776198</v>
      </c>
      <c r="AJ9" s="51"/>
      <c r="AK9" s="51"/>
      <c r="AL9" s="51"/>
      <c r="AM9" s="50">
        <v>18.704354665050499</v>
      </c>
      <c r="AN9" s="50">
        <v>85.670318990642897</v>
      </c>
      <c r="AO9" s="50">
        <v>104.37467365569339</v>
      </c>
    </row>
    <row r="10" spans="2:41">
      <c r="B10" s="49" t="s">
        <v>48</v>
      </c>
      <c r="C10" s="50"/>
      <c r="D10" s="50"/>
      <c r="E10" s="50"/>
      <c r="F10" s="51"/>
      <c r="G10" s="51"/>
      <c r="H10" s="51"/>
      <c r="I10" s="50"/>
      <c r="J10" s="50"/>
      <c r="K10" s="50"/>
      <c r="L10" s="51"/>
      <c r="M10" s="51"/>
      <c r="N10" s="51"/>
      <c r="O10" s="50"/>
      <c r="P10" s="50"/>
      <c r="Q10" s="50"/>
      <c r="R10" s="51"/>
      <c r="S10" s="51"/>
      <c r="T10" s="51"/>
      <c r="U10" s="50"/>
      <c r="V10" s="50"/>
      <c r="W10" s="50"/>
      <c r="X10" s="51"/>
      <c r="Y10" s="51"/>
      <c r="Z10" s="51"/>
      <c r="AA10" s="50"/>
      <c r="AB10" s="50"/>
      <c r="AC10" s="50"/>
      <c r="AD10" s="51"/>
      <c r="AE10" s="51"/>
      <c r="AF10" s="51"/>
      <c r="AG10" s="50"/>
      <c r="AH10" s="50"/>
      <c r="AI10" s="50"/>
      <c r="AJ10" s="51"/>
      <c r="AK10" s="51"/>
      <c r="AL10" s="51"/>
      <c r="AM10" s="50"/>
      <c r="AN10" s="50"/>
      <c r="AO10" s="50"/>
    </row>
    <row r="11" spans="2:41">
      <c r="B11" s="49" t="s">
        <v>49</v>
      </c>
      <c r="C11" s="50"/>
      <c r="D11" s="50"/>
      <c r="E11" s="50"/>
      <c r="F11" s="51">
        <v>0.24566499999999999</v>
      </c>
      <c r="G11" s="51">
        <v>2.0830769999999998</v>
      </c>
      <c r="H11" s="51">
        <v>2.3287420000000001</v>
      </c>
      <c r="I11" s="50"/>
      <c r="J11" s="50"/>
      <c r="K11" s="50"/>
      <c r="L11" s="51"/>
      <c r="M11" s="51"/>
      <c r="N11" s="51"/>
      <c r="O11" s="50"/>
      <c r="P11" s="50"/>
      <c r="Q11" s="50"/>
      <c r="R11" s="51"/>
      <c r="S11" s="51"/>
      <c r="T11" s="51"/>
      <c r="U11" s="50"/>
      <c r="V11" s="50"/>
      <c r="W11" s="50"/>
      <c r="X11" s="51"/>
      <c r="Y11" s="51"/>
      <c r="Z11" s="51"/>
      <c r="AA11" s="50"/>
      <c r="AB11" s="50"/>
      <c r="AC11" s="50"/>
      <c r="AD11" s="51"/>
      <c r="AE11" s="51"/>
      <c r="AF11" s="51"/>
      <c r="AG11" s="50"/>
      <c r="AH11" s="50"/>
      <c r="AI11" s="50"/>
      <c r="AJ11" s="51"/>
      <c r="AK11" s="51"/>
      <c r="AL11" s="51"/>
      <c r="AM11" s="50">
        <v>0.24566499999999999</v>
      </c>
      <c r="AN11" s="50">
        <v>2.0830769999999998</v>
      </c>
      <c r="AO11" s="50">
        <v>2.3287420000000001</v>
      </c>
    </row>
    <row r="12" spans="2:41" ht="30">
      <c r="B12" s="52" t="s">
        <v>50</v>
      </c>
      <c r="C12" s="50"/>
      <c r="D12" s="50"/>
      <c r="E12" s="50"/>
      <c r="F12" s="51">
        <v>0.71931086165822</v>
      </c>
      <c r="G12" s="51">
        <v>4.2315069831825998</v>
      </c>
      <c r="H12" s="51">
        <v>4.9508178448408193</v>
      </c>
      <c r="I12" s="50"/>
      <c r="J12" s="50"/>
      <c r="K12" s="50"/>
      <c r="L12" s="51"/>
      <c r="M12" s="51"/>
      <c r="N12" s="51"/>
      <c r="O12" s="50"/>
      <c r="P12" s="50"/>
      <c r="Q12" s="50"/>
      <c r="R12" s="51"/>
      <c r="S12" s="51"/>
      <c r="T12" s="51"/>
      <c r="U12" s="50"/>
      <c r="V12" s="50"/>
      <c r="W12" s="50"/>
      <c r="X12" s="51"/>
      <c r="Y12" s="51"/>
      <c r="Z12" s="51"/>
      <c r="AA12" s="50"/>
      <c r="AB12" s="50"/>
      <c r="AC12" s="50"/>
      <c r="AD12" s="51"/>
      <c r="AE12" s="51"/>
      <c r="AF12" s="51"/>
      <c r="AG12" s="50"/>
      <c r="AH12" s="50"/>
      <c r="AI12" s="50"/>
      <c r="AJ12" s="51"/>
      <c r="AK12" s="51"/>
      <c r="AL12" s="51"/>
      <c r="AM12" s="50">
        <v>0.71931086165822</v>
      </c>
      <c r="AN12" s="50">
        <v>4.2315069831825998</v>
      </c>
      <c r="AO12" s="50">
        <v>4.9508178448408193</v>
      </c>
    </row>
    <row r="13" spans="2:41">
      <c r="B13" s="49" t="s">
        <v>51</v>
      </c>
      <c r="C13" s="50"/>
      <c r="D13" s="50"/>
      <c r="E13" s="50"/>
      <c r="F13" s="51">
        <v>92.468212000000008</v>
      </c>
      <c r="G13" s="51">
        <v>76.681141999999994</v>
      </c>
      <c r="H13" s="51">
        <v>169.14935400000002</v>
      </c>
      <c r="I13" s="50"/>
      <c r="J13" s="50"/>
      <c r="K13" s="50"/>
      <c r="L13" s="51"/>
      <c r="M13" s="51"/>
      <c r="N13" s="51"/>
      <c r="O13" s="50"/>
      <c r="P13" s="50"/>
      <c r="Q13" s="50"/>
      <c r="R13" s="51"/>
      <c r="S13" s="51"/>
      <c r="T13" s="51"/>
      <c r="U13" s="50"/>
      <c r="V13" s="50"/>
      <c r="W13" s="50"/>
      <c r="X13" s="51"/>
      <c r="Y13" s="51"/>
      <c r="Z13" s="51"/>
      <c r="AA13" s="50"/>
      <c r="AB13" s="50"/>
      <c r="AC13" s="50"/>
      <c r="AD13" s="51">
        <v>41.542727999999997</v>
      </c>
      <c r="AE13" s="51">
        <v>24.617267999999999</v>
      </c>
      <c r="AF13" s="51">
        <v>66.159995999999992</v>
      </c>
      <c r="AG13" s="50"/>
      <c r="AH13" s="50"/>
      <c r="AI13" s="50"/>
      <c r="AJ13" s="51"/>
      <c r="AK13" s="51"/>
      <c r="AL13" s="51"/>
      <c r="AM13" s="50">
        <v>134.01094000000001</v>
      </c>
      <c r="AN13" s="50">
        <v>101.29840999999999</v>
      </c>
      <c r="AO13" s="50">
        <v>235.30934999999999</v>
      </c>
    </row>
    <row r="14" spans="2:41">
      <c r="B14" s="49" t="s">
        <v>52</v>
      </c>
      <c r="C14" s="50"/>
      <c r="D14" s="50"/>
      <c r="E14" s="50"/>
      <c r="F14" s="51">
        <v>0.58561600000000003</v>
      </c>
      <c r="G14" s="51">
        <v>2.0196200000000002</v>
      </c>
      <c r="H14" s="51">
        <v>2.6052360000000001</v>
      </c>
      <c r="I14" s="50"/>
      <c r="J14" s="50">
        <v>12.175782999999999</v>
      </c>
      <c r="K14" s="50">
        <v>12.175782999999999</v>
      </c>
      <c r="L14" s="51"/>
      <c r="M14" s="51"/>
      <c r="N14" s="51"/>
      <c r="O14" s="50"/>
      <c r="P14" s="50"/>
      <c r="Q14" s="50"/>
      <c r="R14" s="51"/>
      <c r="S14" s="51"/>
      <c r="T14" s="51"/>
      <c r="U14" s="50"/>
      <c r="V14" s="50">
        <v>0.67013299999999998</v>
      </c>
      <c r="W14" s="50">
        <v>0.67013299999999998</v>
      </c>
      <c r="X14" s="51"/>
      <c r="Y14" s="51"/>
      <c r="Z14" s="51"/>
      <c r="AA14" s="50"/>
      <c r="AB14" s="50">
        <v>2.2000000000000002</v>
      </c>
      <c r="AC14" s="50">
        <v>2.2000000000000002</v>
      </c>
      <c r="AD14" s="51"/>
      <c r="AE14" s="51"/>
      <c r="AF14" s="51"/>
      <c r="AG14" s="50"/>
      <c r="AH14" s="50"/>
      <c r="AI14" s="50"/>
      <c r="AJ14" s="51"/>
      <c r="AK14" s="51"/>
      <c r="AL14" s="51"/>
      <c r="AM14" s="50">
        <v>0.58561600000000003</v>
      </c>
      <c r="AN14" s="50">
        <v>17.065535999999998</v>
      </c>
      <c r="AO14" s="50">
        <v>17.651152</v>
      </c>
    </row>
    <row r="15" spans="2:41">
      <c r="B15" s="49" t="s">
        <v>53</v>
      </c>
      <c r="C15" s="50"/>
      <c r="D15" s="50"/>
      <c r="E15" s="50"/>
      <c r="F15" s="51">
        <v>198.33159348932364</v>
      </c>
      <c r="G15" s="51">
        <v>163.29071655899517</v>
      </c>
      <c r="H15" s="51">
        <v>361.62231004831881</v>
      </c>
      <c r="I15" s="50">
        <v>33.311627000000001</v>
      </c>
      <c r="J15" s="50">
        <v>113.26415699011787</v>
      </c>
      <c r="K15" s="50">
        <v>146.57578399011786</v>
      </c>
      <c r="L15" s="51"/>
      <c r="M15" s="51"/>
      <c r="N15" s="51"/>
      <c r="O15" s="50">
        <v>3.57684439931682</v>
      </c>
      <c r="P15" s="50">
        <v>24.632007140391401</v>
      </c>
      <c r="Q15" s="50">
        <v>28.20885153970822</v>
      </c>
      <c r="R15" s="51">
        <v>0.22131100000000001</v>
      </c>
      <c r="S15" s="51"/>
      <c r="T15" s="51">
        <v>0.22131100000000001</v>
      </c>
      <c r="U15" s="50">
        <v>18.459935000000002</v>
      </c>
      <c r="V15" s="50">
        <v>27.275436999999997</v>
      </c>
      <c r="W15" s="50">
        <v>45.735372000000005</v>
      </c>
      <c r="X15" s="51">
        <v>192.379976699</v>
      </c>
      <c r="Y15" s="51">
        <v>9.07916961868081</v>
      </c>
      <c r="Z15" s="51">
        <v>201.45914631768082</v>
      </c>
      <c r="AA15" s="50">
        <v>6.0227675964393201</v>
      </c>
      <c r="AB15" s="50">
        <v>21.00013714564097</v>
      </c>
      <c r="AC15" s="50">
        <v>27.022904742080293</v>
      </c>
      <c r="AD15" s="51">
        <v>0.02</v>
      </c>
      <c r="AE15" s="51">
        <v>95.330541271216589</v>
      </c>
      <c r="AF15" s="51">
        <v>95.350541271216585</v>
      </c>
      <c r="AG15" s="50"/>
      <c r="AH15" s="50">
        <v>51.229000063255619</v>
      </c>
      <c r="AI15" s="50">
        <v>51.229000063255619</v>
      </c>
      <c r="AJ15" s="51"/>
      <c r="AK15" s="51">
        <v>0.59</v>
      </c>
      <c r="AL15" s="51">
        <v>0.59</v>
      </c>
      <c r="AM15" s="50">
        <v>452.32405518407978</v>
      </c>
      <c r="AN15" s="50">
        <v>505.69116578829841</v>
      </c>
      <c r="AO15" s="50">
        <v>958.0152209723783</v>
      </c>
    </row>
    <row r="16" spans="2:41">
      <c r="B16" s="49" t="s">
        <v>54</v>
      </c>
      <c r="C16" s="50"/>
      <c r="D16" s="50"/>
      <c r="E16" s="50"/>
      <c r="F16" s="51">
        <v>82.254736010070332</v>
      </c>
      <c r="G16" s="51">
        <v>36.86836372457401</v>
      </c>
      <c r="H16" s="51">
        <v>119.12309973464434</v>
      </c>
      <c r="I16" s="50"/>
      <c r="J16" s="50">
        <v>29.140493546344899</v>
      </c>
      <c r="K16" s="50">
        <v>29.140493546344899</v>
      </c>
      <c r="L16" s="51"/>
      <c r="M16" s="51"/>
      <c r="N16" s="51"/>
      <c r="O16" s="50"/>
      <c r="P16" s="50"/>
      <c r="Q16" s="50"/>
      <c r="R16" s="51"/>
      <c r="S16" s="51"/>
      <c r="T16" s="51"/>
      <c r="U16" s="50">
        <v>0.67721500000000001</v>
      </c>
      <c r="V16" s="50">
        <v>10.408018999999999</v>
      </c>
      <c r="W16" s="50">
        <v>11.085234</v>
      </c>
      <c r="X16" s="51">
        <v>1.49</v>
      </c>
      <c r="Y16" s="51">
        <v>8.2839874276896399</v>
      </c>
      <c r="Z16" s="51">
        <v>9.7739874276896401</v>
      </c>
      <c r="AA16" s="50"/>
      <c r="AB16" s="50">
        <v>36.914242320680401</v>
      </c>
      <c r="AC16" s="50">
        <v>36.914242320680401</v>
      </c>
      <c r="AD16" s="51"/>
      <c r="AE16" s="51">
        <v>4.1174826006733696</v>
      </c>
      <c r="AF16" s="51">
        <v>4.1174826006733696</v>
      </c>
      <c r="AG16" s="50">
        <v>31.74531500280569</v>
      </c>
      <c r="AH16" s="50">
        <v>54.849673023909702</v>
      </c>
      <c r="AI16" s="50">
        <v>86.594988026715384</v>
      </c>
      <c r="AJ16" s="51"/>
      <c r="AK16" s="51"/>
      <c r="AL16" s="51"/>
      <c r="AM16" s="50">
        <v>116.16726601287601</v>
      </c>
      <c r="AN16" s="50">
        <v>180.58226164387202</v>
      </c>
      <c r="AO16" s="50">
        <v>296.74952765674806</v>
      </c>
    </row>
    <row r="17" spans="2:41">
      <c r="B17" s="49" t="s">
        <v>55</v>
      </c>
      <c r="C17" s="50"/>
      <c r="D17" s="50"/>
      <c r="E17" s="50"/>
      <c r="F17" s="51">
        <v>0.23367299999999999</v>
      </c>
      <c r="G17" s="51"/>
      <c r="H17" s="51">
        <v>0.23367299999999999</v>
      </c>
      <c r="I17" s="50"/>
      <c r="J17" s="50"/>
      <c r="K17" s="50"/>
      <c r="L17" s="51"/>
      <c r="M17" s="51"/>
      <c r="N17" s="51"/>
      <c r="O17" s="50"/>
      <c r="P17" s="50"/>
      <c r="Q17" s="50"/>
      <c r="R17" s="51"/>
      <c r="S17" s="51"/>
      <c r="T17" s="51"/>
      <c r="U17" s="50"/>
      <c r="V17" s="50">
        <v>9.3399999999999997E-2</v>
      </c>
      <c r="W17" s="50">
        <v>9.3399999999999997E-2</v>
      </c>
      <c r="X17" s="51"/>
      <c r="Y17" s="51">
        <v>0.55241899999999999</v>
      </c>
      <c r="Z17" s="51">
        <v>0.55241899999999999</v>
      </c>
      <c r="AA17" s="50"/>
      <c r="AB17" s="50"/>
      <c r="AC17" s="50"/>
      <c r="AD17" s="51"/>
      <c r="AE17" s="51"/>
      <c r="AF17" s="51"/>
      <c r="AG17" s="50"/>
      <c r="AH17" s="50"/>
      <c r="AI17" s="50"/>
      <c r="AJ17" s="51"/>
      <c r="AK17" s="51"/>
      <c r="AL17" s="51"/>
      <c r="AM17" s="50">
        <v>0.23367299999999999</v>
      </c>
      <c r="AN17" s="50">
        <v>0.64581900000000003</v>
      </c>
      <c r="AO17" s="50">
        <v>0.87949199999999994</v>
      </c>
    </row>
    <row r="18" spans="2:41">
      <c r="B18" s="49" t="s">
        <v>56</v>
      </c>
      <c r="C18" s="50"/>
      <c r="D18" s="50"/>
      <c r="E18" s="50"/>
      <c r="F18" s="51">
        <v>6.4505902890000009</v>
      </c>
      <c r="G18" s="51">
        <v>3.4486201449996901</v>
      </c>
      <c r="H18" s="51">
        <v>9.8992104339996914</v>
      </c>
      <c r="I18" s="50"/>
      <c r="J18" s="50">
        <v>32.539613826659178</v>
      </c>
      <c r="K18" s="50">
        <v>32.539613826659178</v>
      </c>
      <c r="L18" s="51">
        <v>0.05</v>
      </c>
      <c r="M18" s="51"/>
      <c r="N18" s="51">
        <v>0.05</v>
      </c>
      <c r="O18" s="50"/>
      <c r="P18" s="50"/>
      <c r="Q18" s="50"/>
      <c r="R18" s="51"/>
      <c r="S18" s="51"/>
      <c r="T18" s="51"/>
      <c r="U18" s="50"/>
      <c r="V18" s="50"/>
      <c r="W18" s="50"/>
      <c r="X18" s="51"/>
      <c r="Y18" s="51"/>
      <c r="Z18" s="51"/>
      <c r="AA18" s="50"/>
      <c r="AB18" s="50"/>
      <c r="AC18" s="50"/>
      <c r="AD18" s="51">
        <v>0.88</v>
      </c>
      <c r="AE18" s="51"/>
      <c r="AF18" s="51">
        <v>0.88</v>
      </c>
      <c r="AG18" s="50"/>
      <c r="AH18" s="50"/>
      <c r="AI18" s="50"/>
      <c r="AJ18" s="51"/>
      <c r="AK18" s="51"/>
      <c r="AL18" s="51"/>
      <c r="AM18" s="50">
        <v>7.3805902890000006</v>
      </c>
      <c r="AN18" s="50">
        <v>35.988233971658865</v>
      </c>
      <c r="AO18" s="50">
        <v>43.368824260658869</v>
      </c>
    </row>
    <row r="19" spans="2:41">
      <c r="B19" s="49" t="s">
        <v>57</v>
      </c>
      <c r="C19" s="50"/>
      <c r="D19" s="50"/>
      <c r="E19" s="50"/>
      <c r="F19" s="51">
        <v>26.559147900079051</v>
      </c>
      <c r="G19" s="51">
        <v>28.013239705113261</v>
      </c>
      <c r="H19" s="51">
        <v>54.572387605192318</v>
      </c>
      <c r="I19" s="50"/>
      <c r="J19" s="50">
        <v>27.63027851122634</v>
      </c>
      <c r="K19" s="50">
        <v>27.63027851122634</v>
      </c>
      <c r="L19" s="51"/>
      <c r="M19" s="51"/>
      <c r="N19" s="51"/>
      <c r="O19" s="50"/>
      <c r="P19" s="50"/>
      <c r="Q19" s="50"/>
      <c r="R19" s="51"/>
      <c r="S19" s="51"/>
      <c r="T19" s="51"/>
      <c r="U19" s="50"/>
      <c r="V19" s="50">
        <v>1.5828040000000001</v>
      </c>
      <c r="W19" s="50">
        <v>1.5828040000000001</v>
      </c>
      <c r="X19" s="51">
        <v>1.48</v>
      </c>
      <c r="Y19" s="51">
        <v>6.4289999999999998E-3</v>
      </c>
      <c r="Z19" s="51">
        <v>1.486429</v>
      </c>
      <c r="AA19" s="50"/>
      <c r="AB19" s="50">
        <v>0.18751499999999999</v>
      </c>
      <c r="AC19" s="50">
        <v>0.18751499999999999</v>
      </c>
      <c r="AD19" s="51"/>
      <c r="AE19" s="51"/>
      <c r="AF19" s="51"/>
      <c r="AG19" s="50"/>
      <c r="AH19" s="50">
        <v>11.4637662384051</v>
      </c>
      <c r="AI19" s="50">
        <v>11.4637662384051</v>
      </c>
      <c r="AJ19" s="51"/>
      <c r="AK19" s="51"/>
      <c r="AL19" s="51"/>
      <c r="AM19" s="50">
        <v>28.039147900079051</v>
      </c>
      <c r="AN19" s="50">
        <v>68.884032454744698</v>
      </c>
      <c r="AO19" s="50">
        <v>96.923180354823756</v>
      </c>
    </row>
    <row r="20" spans="2:41">
      <c r="B20" s="49" t="s">
        <v>58</v>
      </c>
      <c r="C20" s="50"/>
      <c r="D20" s="50"/>
      <c r="E20" s="50"/>
      <c r="F20" s="51">
        <v>5.2552640000000004</v>
      </c>
      <c r="G20" s="51">
        <v>9.216787803484161</v>
      </c>
      <c r="H20" s="51">
        <v>14.472051803484161</v>
      </c>
      <c r="I20" s="50"/>
      <c r="J20" s="50">
        <v>2.3020966178646098</v>
      </c>
      <c r="K20" s="50">
        <v>2.3020966178646098</v>
      </c>
      <c r="L20" s="51"/>
      <c r="M20" s="51"/>
      <c r="N20" s="51"/>
      <c r="O20" s="50"/>
      <c r="P20" s="50"/>
      <c r="Q20" s="50"/>
      <c r="R20" s="51"/>
      <c r="S20" s="51"/>
      <c r="T20" s="51"/>
      <c r="U20" s="50"/>
      <c r="V20" s="50">
        <v>0.36045199999999999</v>
      </c>
      <c r="W20" s="50">
        <v>0.36045199999999999</v>
      </c>
      <c r="X20" s="51"/>
      <c r="Y20" s="51">
        <v>0.87968780502984001</v>
      </c>
      <c r="Z20" s="51">
        <v>0.87968780502984001</v>
      </c>
      <c r="AA20" s="50"/>
      <c r="AB20" s="50"/>
      <c r="AC20" s="50"/>
      <c r="AD20" s="51"/>
      <c r="AE20" s="51"/>
      <c r="AF20" s="51"/>
      <c r="AG20" s="50"/>
      <c r="AH20" s="50"/>
      <c r="AI20" s="50"/>
      <c r="AJ20" s="51"/>
      <c r="AK20" s="51"/>
      <c r="AL20" s="51"/>
      <c r="AM20" s="50">
        <v>5.2552640000000004</v>
      </c>
      <c r="AN20" s="50">
        <v>12.759024226378612</v>
      </c>
      <c r="AO20" s="50">
        <v>18.014288226378607</v>
      </c>
    </row>
    <row r="21" spans="2:41">
      <c r="B21" s="49" t="s">
        <v>59</v>
      </c>
      <c r="C21" s="50"/>
      <c r="D21" s="50"/>
      <c r="E21" s="50"/>
      <c r="F21" s="51">
        <v>19.77177227126694</v>
      </c>
      <c r="G21" s="51">
        <v>15.374910791164119</v>
      </c>
      <c r="H21" s="51">
        <v>35.146683062431059</v>
      </c>
      <c r="I21" s="50">
        <v>17.018132000000001</v>
      </c>
      <c r="J21" s="50">
        <v>95.56266681693981</v>
      </c>
      <c r="K21" s="50">
        <v>112.5807988169398</v>
      </c>
      <c r="L21" s="51"/>
      <c r="M21" s="51"/>
      <c r="N21" s="51"/>
      <c r="O21" s="50"/>
      <c r="P21" s="50">
        <v>0.05</v>
      </c>
      <c r="Q21" s="50">
        <v>0.05</v>
      </c>
      <c r="R21" s="51">
        <v>34.899869576999997</v>
      </c>
      <c r="S21" s="51"/>
      <c r="T21" s="51">
        <v>34.899869576999997</v>
      </c>
      <c r="U21" s="50"/>
      <c r="V21" s="50">
        <v>4.3318009999999996</v>
      </c>
      <c r="W21" s="50">
        <v>4.3318009999999996</v>
      </c>
      <c r="X21" s="51">
        <v>29.27</v>
      </c>
      <c r="Y21" s="51">
        <v>0.30435000000000001</v>
      </c>
      <c r="Z21" s="51">
        <v>29.574349999999999</v>
      </c>
      <c r="AA21" s="50"/>
      <c r="AB21" s="50"/>
      <c r="AC21" s="50"/>
      <c r="AD21" s="51">
        <v>0.84</v>
      </c>
      <c r="AE21" s="51"/>
      <c r="AF21" s="51">
        <v>0.84</v>
      </c>
      <c r="AG21" s="50"/>
      <c r="AH21" s="50"/>
      <c r="AI21" s="50"/>
      <c r="AJ21" s="51"/>
      <c r="AK21" s="51"/>
      <c r="AL21" s="51"/>
      <c r="AM21" s="50">
        <v>101.79977384826694</v>
      </c>
      <c r="AN21" s="50">
        <v>115.62372860810393</v>
      </c>
      <c r="AO21" s="50">
        <v>217.4235024563709</v>
      </c>
    </row>
    <row r="22" spans="2:41">
      <c r="B22" s="49" t="s">
        <v>60</v>
      </c>
      <c r="C22" s="50"/>
      <c r="D22" s="50"/>
      <c r="E22" s="50"/>
      <c r="F22" s="51">
        <v>145.5869580337679</v>
      </c>
      <c r="G22" s="51">
        <v>119.64624707467266</v>
      </c>
      <c r="H22" s="51">
        <v>265.23320510844053</v>
      </c>
      <c r="I22" s="50">
        <v>52.511702999999997</v>
      </c>
      <c r="J22" s="50">
        <v>73.965455575720085</v>
      </c>
      <c r="K22" s="50">
        <v>126.47715857572008</v>
      </c>
      <c r="L22" s="51"/>
      <c r="M22" s="51"/>
      <c r="N22" s="51"/>
      <c r="O22" s="50">
        <v>3.4763095010559998E-2</v>
      </c>
      <c r="P22" s="50">
        <v>2.5605997902797002</v>
      </c>
      <c r="Q22" s="50">
        <v>2.5953628852902599</v>
      </c>
      <c r="R22" s="51"/>
      <c r="S22" s="51"/>
      <c r="T22" s="51"/>
      <c r="U22" s="50">
        <v>3.411918</v>
      </c>
      <c r="V22" s="50">
        <v>18.174623999999998</v>
      </c>
      <c r="W22" s="50">
        <v>21.586541999999998</v>
      </c>
      <c r="X22" s="51">
        <v>155.57999999999998</v>
      </c>
      <c r="Y22" s="51">
        <v>28.345009124113702</v>
      </c>
      <c r="Z22" s="51">
        <v>183.92500912411367</v>
      </c>
      <c r="AA22" s="50"/>
      <c r="AB22" s="50">
        <v>25.307379992858202</v>
      </c>
      <c r="AC22" s="50">
        <v>25.307379992858202</v>
      </c>
      <c r="AD22" s="51">
        <v>88.391339000000002</v>
      </c>
      <c r="AE22" s="51">
        <v>21.596392893972901</v>
      </c>
      <c r="AF22" s="51">
        <v>109.98773189397289</v>
      </c>
      <c r="AG22" s="50">
        <v>2.5060884303422899</v>
      </c>
      <c r="AH22" s="50">
        <v>7.49</v>
      </c>
      <c r="AI22" s="50">
        <v>9.9960884303422901</v>
      </c>
      <c r="AJ22" s="51">
        <v>1.023825</v>
      </c>
      <c r="AK22" s="51">
        <v>46.366731999999999</v>
      </c>
      <c r="AL22" s="51">
        <v>47.390557000000001</v>
      </c>
      <c r="AM22" s="50">
        <v>449.04659455912071</v>
      </c>
      <c r="AN22" s="50">
        <v>343.45244045161729</v>
      </c>
      <c r="AO22" s="50">
        <v>792.499035010738</v>
      </c>
    </row>
    <row r="23" spans="2:41">
      <c r="B23" s="49" t="s">
        <v>61</v>
      </c>
      <c r="C23" s="50"/>
      <c r="D23" s="50"/>
      <c r="E23" s="50"/>
      <c r="F23" s="51">
        <v>3.151536729</v>
      </c>
      <c r="G23" s="51">
        <v>6.5961402927360098</v>
      </c>
      <c r="H23" s="51">
        <v>9.7476770217360098</v>
      </c>
      <c r="I23" s="50"/>
      <c r="J23" s="50"/>
      <c r="K23" s="50"/>
      <c r="L23" s="51"/>
      <c r="M23" s="51"/>
      <c r="N23" s="51"/>
      <c r="O23" s="50"/>
      <c r="P23" s="50">
        <v>0.59109900000000004</v>
      </c>
      <c r="Q23" s="50">
        <v>0.59109900000000004</v>
      </c>
      <c r="R23" s="51"/>
      <c r="S23" s="51"/>
      <c r="T23" s="51"/>
      <c r="U23" s="50"/>
      <c r="V23" s="50">
        <v>1.825143</v>
      </c>
      <c r="W23" s="50">
        <v>1.825143</v>
      </c>
      <c r="X23" s="51"/>
      <c r="Y23" s="51"/>
      <c r="Z23" s="51"/>
      <c r="AA23" s="50"/>
      <c r="AB23" s="50">
        <v>8.5534426108248702</v>
      </c>
      <c r="AC23" s="50">
        <v>8.5534426108248702</v>
      </c>
      <c r="AD23" s="51"/>
      <c r="AE23" s="51"/>
      <c r="AF23" s="51"/>
      <c r="AG23" s="50"/>
      <c r="AH23" s="50"/>
      <c r="AI23" s="50"/>
      <c r="AJ23" s="51"/>
      <c r="AK23" s="51"/>
      <c r="AL23" s="51"/>
      <c r="AM23" s="50">
        <v>3.151536729</v>
      </c>
      <c r="AN23" s="50">
        <v>17.56582490356088</v>
      </c>
      <c r="AO23" s="50">
        <v>20.71736163256088</v>
      </c>
    </row>
    <row r="24" spans="2:41">
      <c r="B24" s="49" t="s">
        <v>62</v>
      </c>
      <c r="C24" s="50"/>
      <c r="D24" s="50"/>
      <c r="E24" s="50"/>
      <c r="F24" s="51">
        <v>5.2408000000000003E-2</v>
      </c>
      <c r="G24" s="51"/>
      <c r="H24" s="51">
        <v>5.2408000000000003E-2</v>
      </c>
      <c r="I24" s="50"/>
      <c r="J24" s="50"/>
      <c r="K24" s="50"/>
      <c r="L24" s="51"/>
      <c r="M24" s="51"/>
      <c r="N24" s="51"/>
      <c r="O24" s="50"/>
      <c r="P24" s="50"/>
      <c r="Q24" s="50"/>
      <c r="R24" s="51"/>
      <c r="S24" s="51"/>
      <c r="T24" s="51"/>
      <c r="U24" s="50">
        <v>4.3300270000000003</v>
      </c>
      <c r="V24" s="50"/>
      <c r="W24" s="50">
        <v>4.3300270000000003</v>
      </c>
      <c r="X24" s="51">
        <v>5.4232000000000002E-2</v>
      </c>
      <c r="Y24" s="51"/>
      <c r="Z24" s="51">
        <v>5.4232000000000002E-2</v>
      </c>
      <c r="AA24" s="50"/>
      <c r="AB24" s="50"/>
      <c r="AC24" s="50"/>
      <c r="AD24" s="51">
        <v>4.6674239999999996</v>
      </c>
      <c r="AE24" s="51"/>
      <c r="AF24" s="51">
        <v>4.6674239999999996</v>
      </c>
      <c r="AG24" s="50"/>
      <c r="AH24" s="50"/>
      <c r="AI24" s="50"/>
      <c r="AJ24" s="51"/>
      <c r="AK24" s="51"/>
      <c r="AL24" s="51"/>
      <c r="AM24" s="50">
        <v>9.1040910000000004</v>
      </c>
      <c r="AN24" s="50"/>
      <c r="AO24" s="50">
        <v>9.1040910000000004</v>
      </c>
    </row>
    <row r="25" spans="2:41">
      <c r="B25" s="49" t="s">
        <v>63</v>
      </c>
      <c r="C25" s="50"/>
      <c r="D25" s="50"/>
      <c r="E25" s="50"/>
      <c r="F25" s="51">
        <v>15.41058776381421</v>
      </c>
      <c r="G25" s="51">
        <v>12.41335627353229</v>
      </c>
      <c r="H25" s="51">
        <v>27.823944037346504</v>
      </c>
      <c r="I25" s="50"/>
      <c r="J25" s="50">
        <v>49.384329999999999</v>
      </c>
      <c r="K25" s="50">
        <v>49.384329999999999</v>
      </c>
      <c r="L25" s="51"/>
      <c r="M25" s="51"/>
      <c r="N25" s="51"/>
      <c r="O25" s="50"/>
      <c r="P25" s="50"/>
      <c r="Q25" s="50"/>
      <c r="R25" s="51"/>
      <c r="S25" s="51"/>
      <c r="T25" s="51"/>
      <c r="U25" s="50"/>
      <c r="V25" s="50">
        <v>4.1359E-2</v>
      </c>
      <c r="W25" s="50">
        <v>4.1359E-2</v>
      </c>
      <c r="X25" s="51"/>
      <c r="Y25" s="51"/>
      <c r="Z25" s="51"/>
      <c r="AA25" s="50"/>
      <c r="AB25" s="50"/>
      <c r="AC25" s="50"/>
      <c r="AD25" s="51"/>
      <c r="AE25" s="51"/>
      <c r="AF25" s="51"/>
      <c r="AG25" s="50">
        <v>1.07126460235678</v>
      </c>
      <c r="AH25" s="50">
        <v>15.12</v>
      </c>
      <c r="AI25" s="50">
        <v>16.191264602356778</v>
      </c>
      <c r="AJ25" s="51"/>
      <c r="AK25" s="51">
        <v>0.89987200000000001</v>
      </c>
      <c r="AL25" s="51">
        <v>0.89987200000000001</v>
      </c>
      <c r="AM25" s="50">
        <v>16.48185236617099</v>
      </c>
      <c r="AN25" s="50">
        <v>77.858917273532299</v>
      </c>
      <c r="AO25" s="50">
        <v>94.340769639703282</v>
      </c>
    </row>
    <row r="26" spans="2:41">
      <c r="B26" s="49" t="s">
        <v>64</v>
      </c>
      <c r="C26" s="50"/>
      <c r="D26" s="50"/>
      <c r="E26" s="50"/>
      <c r="F26" s="51">
        <v>35.840161145573106</v>
      </c>
      <c r="G26" s="51">
        <v>20.038788643238693</v>
      </c>
      <c r="H26" s="51">
        <v>55.878949788811809</v>
      </c>
      <c r="I26" s="50">
        <v>3.8845740000000002</v>
      </c>
      <c r="J26" s="50">
        <v>145.01119282029927</v>
      </c>
      <c r="K26" s="50">
        <v>148.89576682029926</v>
      </c>
      <c r="L26" s="51">
        <v>1.21</v>
      </c>
      <c r="M26" s="51"/>
      <c r="N26" s="51">
        <v>1.21</v>
      </c>
      <c r="O26" s="50"/>
      <c r="P26" s="50"/>
      <c r="Q26" s="50"/>
      <c r="R26" s="51"/>
      <c r="S26" s="51"/>
      <c r="T26" s="51"/>
      <c r="U26" s="50">
        <v>0.317747</v>
      </c>
      <c r="V26" s="50">
        <v>9.5390339999999991</v>
      </c>
      <c r="W26" s="50">
        <v>9.8567809999999998</v>
      </c>
      <c r="X26" s="51">
        <v>11.92</v>
      </c>
      <c r="Y26" s="51">
        <v>2.7777419999999999</v>
      </c>
      <c r="Z26" s="51">
        <v>14.697742</v>
      </c>
      <c r="AA26" s="50"/>
      <c r="AB26" s="50"/>
      <c r="AC26" s="50"/>
      <c r="AD26" s="51">
        <v>54.268781000000004</v>
      </c>
      <c r="AE26" s="51">
        <v>3.7949579924501302</v>
      </c>
      <c r="AF26" s="51">
        <v>58.063738992450098</v>
      </c>
      <c r="AG26" s="50">
        <v>10.7381523236239</v>
      </c>
      <c r="AH26" s="50"/>
      <c r="AI26" s="50">
        <v>10.7381523236239</v>
      </c>
      <c r="AJ26" s="51"/>
      <c r="AK26" s="51">
        <v>9.5213999999999993E-2</v>
      </c>
      <c r="AL26" s="51">
        <v>9.5213999999999993E-2</v>
      </c>
      <c r="AM26" s="50">
        <v>118.17941546919701</v>
      </c>
      <c r="AN26" s="50">
        <v>181.25692945598806</v>
      </c>
      <c r="AO26" s="50">
        <v>299.4363449251851</v>
      </c>
    </row>
    <row r="27" spans="2:41">
      <c r="B27" s="49" t="s">
        <v>65</v>
      </c>
      <c r="C27" s="50"/>
      <c r="D27" s="50"/>
      <c r="E27" s="50"/>
      <c r="F27" s="51">
        <v>10.828483</v>
      </c>
      <c r="G27" s="51">
        <v>22.8343653732592</v>
      </c>
      <c r="H27" s="51">
        <v>33.662848373259202</v>
      </c>
      <c r="I27" s="50">
        <v>26.667086000000001</v>
      </c>
      <c r="J27" s="50">
        <v>48.989954879355203</v>
      </c>
      <c r="K27" s="50">
        <v>75.657040879355208</v>
      </c>
      <c r="L27" s="51"/>
      <c r="M27" s="51"/>
      <c r="N27" s="51"/>
      <c r="O27" s="50"/>
      <c r="P27" s="50"/>
      <c r="Q27" s="50"/>
      <c r="R27" s="51"/>
      <c r="S27" s="51"/>
      <c r="T27" s="51"/>
      <c r="U27" s="50">
        <v>0.61346500000000004</v>
      </c>
      <c r="V27" s="50"/>
      <c r="W27" s="50">
        <v>0.61346500000000004</v>
      </c>
      <c r="X27" s="51">
        <v>4.3080319999999999</v>
      </c>
      <c r="Y27" s="51">
        <v>25.963334397592199</v>
      </c>
      <c r="Z27" s="51">
        <v>30.2713663975922</v>
      </c>
      <c r="AA27" s="50"/>
      <c r="AB27" s="50">
        <v>6.4648235474162101</v>
      </c>
      <c r="AC27" s="50">
        <v>6.4648235474162101</v>
      </c>
      <c r="AD27" s="51">
        <v>29.629766999999998</v>
      </c>
      <c r="AE27" s="51"/>
      <c r="AF27" s="51">
        <v>29.629766999999998</v>
      </c>
      <c r="AG27" s="50"/>
      <c r="AH27" s="50">
        <v>34.680995077284102</v>
      </c>
      <c r="AI27" s="50">
        <v>34.680995077284102</v>
      </c>
      <c r="AJ27" s="51"/>
      <c r="AK27" s="51"/>
      <c r="AL27" s="51"/>
      <c r="AM27" s="50">
        <v>72.046832999999992</v>
      </c>
      <c r="AN27" s="50">
        <v>138.93347327490693</v>
      </c>
      <c r="AO27" s="50">
        <v>210.98030627490692</v>
      </c>
    </row>
    <row r="28" spans="2:41">
      <c r="B28" s="49" t="s">
        <v>66</v>
      </c>
      <c r="C28" s="50"/>
      <c r="D28" s="50"/>
      <c r="E28" s="50"/>
      <c r="F28" s="51">
        <v>19.12123981941539</v>
      </c>
      <c r="G28" s="51">
        <v>5.51045772580727</v>
      </c>
      <c r="H28" s="51">
        <v>24.631697545222664</v>
      </c>
      <c r="I28" s="50"/>
      <c r="J28" s="50">
        <v>61.830514748762901</v>
      </c>
      <c r="K28" s="50">
        <v>61.830514748762901</v>
      </c>
      <c r="L28" s="51"/>
      <c r="M28" s="51"/>
      <c r="N28" s="51"/>
      <c r="O28" s="50"/>
      <c r="P28" s="50"/>
      <c r="Q28" s="50"/>
      <c r="R28" s="51"/>
      <c r="S28" s="51"/>
      <c r="T28" s="51"/>
      <c r="U28" s="50"/>
      <c r="V28" s="50"/>
      <c r="W28" s="50"/>
      <c r="X28" s="51">
        <v>3.08</v>
      </c>
      <c r="Y28" s="51"/>
      <c r="Z28" s="51">
        <v>3.08</v>
      </c>
      <c r="AA28" s="50"/>
      <c r="AB28" s="50"/>
      <c r="AC28" s="50"/>
      <c r="AD28" s="51"/>
      <c r="AE28" s="51"/>
      <c r="AF28" s="51"/>
      <c r="AG28" s="50"/>
      <c r="AH28" s="50"/>
      <c r="AI28" s="50"/>
      <c r="AJ28" s="51"/>
      <c r="AK28" s="51"/>
      <c r="AL28" s="51"/>
      <c r="AM28" s="50">
        <v>22.201239819415392</v>
      </c>
      <c r="AN28" s="50">
        <v>67.340972474570165</v>
      </c>
      <c r="AO28" s="50">
        <v>89.542212293985571</v>
      </c>
    </row>
    <row r="29" spans="2:41">
      <c r="B29" s="49" t="s">
        <v>67</v>
      </c>
      <c r="C29" s="50"/>
      <c r="D29" s="50"/>
      <c r="E29" s="50"/>
      <c r="F29" s="51">
        <v>5.5536909999999997</v>
      </c>
      <c r="G29" s="51"/>
      <c r="H29" s="51">
        <v>5.5536909999999997</v>
      </c>
      <c r="I29" s="50"/>
      <c r="J29" s="50"/>
      <c r="K29" s="50"/>
      <c r="L29" s="51"/>
      <c r="M29" s="51"/>
      <c r="N29" s="51"/>
      <c r="O29" s="50"/>
      <c r="P29" s="50"/>
      <c r="Q29" s="50"/>
      <c r="R29" s="51"/>
      <c r="S29" s="51"/>
      <c r="T29" s="51"/>
      <c r="U29" s="50"/>
      <c r="V29" s="50"/>
      <c r="W29" s="50"/>
      <c r="X29" s="51"/>
      <c r="Y29" s="51"/>
      <c r="Z29" s="51"/>
      <c r="AA29" s="50"/>
      <c r="AB29" s="50"/>
      <c r="AC29" s="50"/>
      <c r="AD29" s="51">
        <v>79.032715999999994</v>
      </c>
      <c r="AE29" s="51"/>
      <c r="AF29" s="51">
        <v>79.032715999999994</v>
      </c>
      <c r="AG29" s="50"/>
      <c r="AH29" s="50"/>
      <c r="AI29" s="50"/>
      <c r="AJ29" s="51"/>
      <c r="AK29" s="51"/>
      <c r="AL29" s="51"/>
      <c r="AM29" s="50">
        <v>84.586406999999994</v>
      </c>
      <c r="AN29" s="50"/>
      <c r="AO29" s="50">
        <v>84.586406999999994</v>
      </c>
    </row>
    <row r="30" spans="2:41">
      <c r="B30" s="49" t="s">
        <v>68</v>
      </c>
      <c r="C30" s="50"/>
      <c r="D30" s="50"/>
      <c r="E30" s="50"/>
      <c r="F30" s="51">
        <v>157.92520370083716</v>
      </c>
      <c r="G30" s="51">
        <v>63.590822131471064</v>
      </c>
      <c r="H30" s="51">
        <v>221.51602583230823</v>
      </c>
      <c r="I30" s="50">
        <v>29.365468</v>
      </c>
      <c r="J30" s="50">
        <v>374.28780970209152</v>
      </c>
      <c r="K30" s="50">
        <v>403.65327770209154</v>
      </c>
      <c r="L30" s="51"/>
      <c r="M30" s="51"/>
      <c r="N30" s="51"/>
      <c r="O30" s="50"/>
      <c r="P30" s="50">
        <v>0.104155</v>
      </c>
      <c r="Q30" s="50">
        <v>0.104155</v>
      </c>
      <c r="R30" s="51">
        <v>19.967849616999999</v>
      </c>
      <c r="S30" s="51"/>
      <c r="T30" s="51">
        <v>19.967849616999999</v>
      </c>
      <c r="U30" s="50"/>
      <c r="V30" s="50">
        <v>2.4294280000000001</v>
      </c>
      <c r="W30" s="50">
        <v>2.4294280000000001</v>
      </c>
      <c r="X30" s="51">
        <v>75.510000000000005</v>
      </c>
      <c r="Y30" s="51">
        <v>1.9515930575636899</v>
      </c>
      <c r="Z30" s="51">
        <v>77.46159305756369</v>
      </c>
      <c r="AA30" s="50"/>
      <c r="AB30" s="50">
        <v>7.2853842240000004</v>
      </c>
      <c r="AC30" s="50">
        <v>7.2853842240000004</v>
      </c>
      <c r="AD30" s="51"/>
      <c r="AE30" s="51">
        <v>12.023648798704281</v>
      </c>
      <c r="AF30" s="51">
        <v>12.023648798704281</v>
      </c>
      <c r="AG30" s="50"/>
      <c r="AH30" s="50">
        <v>33.339980283629998</v>
      </c>
      <c r="AI30" s="50">
        <v>33.339980283629998</v>
      </c>
      <c r="AJ30" s="51"/>
      <c r="AK30" s="51">
        <v>2.0320510000000001</v>
      </c>
      <c r="AL30" s="51">
        <v>2.0320510000000001</v>
      </c>
      <c r="AM30" s="50">
        <v>282.76852131783716</v>
      </c>
      <c r="AN30" s="50">
        <v>497.04487219746051</v>
      </c>
      <c r="AO30" s="50">
        <v>779.81339351529778</v>
      </c>
    </row>
    <row r="31" spans="2:41">
      <c r="B31" s="49" t="s">
        <v>69</v>
      </c>
      <c r="C31" s="50"/>
      <c r="D31" s="50"/>
      <c r="E31" s="50"/>
      <c r="F31" s="51">
        <v>3.1689806534387901</v>
      </c>
      <c r="G31" s="51">
        <v>3.74852569095727</v>
      </c>
      <c r="H31" s="51">
        <v>6.9175063443960614</v>
      </c>
      <c r="I31" s="50"/>
      <c r="J31" s="50"/>
      <c r="K31" s="50"/>
      <c r="L31" s="51"/>
      <c r="M31" s="51"/>
      <c r="N31" s="51"/>
      <c r="O31" s="50"/>
      <c r="P31" s="50">
        <v>0.88750899999999999</v>
      </c>
      <c r="Q31" s="50">
        <v>0.88750899999999999</v>
      </c>
      <c r="R31" s="51"/>
      <c r="S31" s="51"/>
      <c r="T31" s="51"/>
      <c r="U31" s="50"/>
      <c r="V31" s="50">
        <v>2.2036009999999999</v>
      </c>
      <c r="W31" s="50">
        <v>2.2036009999999999</v>
      </c>
      <c r="X31" s="51"/>
      <c r="Y31" s="51">
        <v>1.236388</v>
      </c>
      <c r="Z31" s="51">
        <v>1.236388</v>
      </c>
      <c r="AA31" s="50"/>
      <c r="AB31" s="50"/>
      <c r="AC31" s="50"/>
      <c r="AD31" s="51"/>
      <c r="AE31" s="51">
        <v>1.9055569999999999</v>
      </c>
      <c r="AF31" s="51">
        <v>1.9055569999999999</v>
      </c>
      <c r="AG31" s="50"/>
      <c r="AH31" s="50"/>
      <c r="AI31" s="50"/>
      <c r="AJ31" s="51"/>
      <c r="AK31" s="51"/>
      <c r="AL31" s="51"/>
      <c r="AM31" s="50">
        <v>3.1689806534387901</v>
      </c>
      <c r="AN31" s="50">
        <v>9.9815806909572693</v>
      </c>
      <c r="AO31" s="50">
        <v>13.15056134439606</v>
      </c>
    </row>
    <row r="32" spans="2:41">
      <c r="B32" s="49" t="s">
        <v>70</v>
      </c>
      <c r="C32" s="50"/>
      <c r="D32" s="50"/>
      <c r="E32" s="50"/>
      <c r="F32" s="51">
        <v>4.8210443997857499</v>
      </c>
      <c r="G32" s="51">
        <v>1.32004122853644</v>
      </c>
      <c r="H32" s="51">
        <v>6.1410856283221902</v>
      </c>
      <c r="I32" s="50">
        <v>16.759118999999998</v>
      </c>
      <c r="J32" s="50">
        <v>53.216693099066504</v>
      </c>
      <c r="K32" s="50">
        <v>69.975812099066502</v>
      </c>
      <c r="L32" s="51"/>
      <c r="M32" s="51"/>
      <c r="N32" s="51"/>
      <c r="O32" s="50">
        <v>5.78</v>
      </c>
      <c r="P32" s="50"/>
      <c r="Q32" s="50">
        <v>5.78</v>
      </c>
      <c r="R32" s="51"/>
      <c r="S32" s="51"/>
      <c r="T32" s="51"/>
      <c r="U32" s="50">
        <v>4.9000000000000004</v>
      </c>
      <c r="V32" s="50">
        <v>0.88575400000000004</v>
      </c>
      <c r="W32" s="50">
        <v>5.7857540000000007</v>
      </c>
      <c r="X32" s="51"/>
      <c r="Y32" s="51"/>
      <c r="Z32" s="51"/>
      <c r="AA32" s="50"/>
      <c r="AB32" s="50"/>
      <c r="AC32" s="50"/>
      <c r="AD32" s="51">
        <v>1.64</v>
      </c>
      <c r="AE32" s="51"/>
      <c r="AF32" s="51">
        <v>1.64</v>
      </c>
      <c r="AG32" s="50"/>
      <c r="AH32" s="50"/>
      <c r="AI32" s="50"/>
      <c r="AJ32" s="51"/>
      <c r="AK32" s="51">
        <v>1.280446</v>
      </c>
      <c r="AL32" s="51">
        <v>1.280446</v>
      </c>
      <c r="AM32" s="50">
        <v>33.900163399785747</v>
      </c>
      <c r="AN32" s="50">
        <v>56.702934327602939</v>
      </c>
      <c r="AO32" s="50">
        <v>90.603097727388686</v>
      </c>
    </row>
    <row r="33" spans="2:41">
      <c r="B33" s="49" t="s">
        <v>71</v>
      </c>
      <c r="C33" s="50"/>
      <c r="D33" s="50"/>
      <c r="E33" s="50"/>
      <c r="F33" s="51"/>
      <c r="G33" s="51"/>
      <c r="H33" s="51"/>
      <c r="I33" s="50"/>
      <c r="J33" s="50"/>
      <c r="K33" s="50"/>
      <c r="L33" s="51"/>
      <c r="M33" s="51"/>
      <c r="N33" s="51"/>
      <c r="O33" s="50"/>
      <c r="P33" s="50"/>
      <c r="Q33" s="50"/>
      <c r="R33" s="51"/>
      <c r="S33" s="51"/>
      <c r="T33" s="51"/>
      <c r="U33" s="50"/>
      <c r="V33" s="50"/>
      <c r="W33" s="50"/>
      <c r="X33" s="51"/>
      <c r="Y33" s="51"/>
      <c r="Z33" s="51"/>
      <c r="AA33" s="50"/>
      <c r="AB33" s="50"/>
      <c r="AC33" s="50"/>
      <c r="AD33" s="51">
        <v>1.4989159999999999</v>
      </c>
      <c r="AE33" s="51"/>
      <c r="AF33" s="51">
        <v>1.4989159999999999</v>
      </c>
      <c r="AG33" s="50"/>
      <c r="AH33" s="50"/>
      <c r="AI33" s="50"/>
      <c r="AJ33" s="51"/>
      <c r="AK33" s="51"/>
      <c r="AL33" s="51"/>
      <c r="AM33" s="50">
        <v>1.4989159999999999</v>
      </c>
      <c r="AN33" s="50"/>
      <c r="AO33" s="50">
        <v>1.4989159999999999</v>
      </c>
    </row>
    <row r="34" spans="2:41">
      <c r="B34" s="49" t="s">
        <v>72</v>
      </c>
      <c r="C34" s="50"/>
      <c r="D34" s="50"/>
      <c r="E34" s="50"/>
      <c r="F34" s="51">
        <v>4.41</v>
      </c>
      <c r="G34" s="51"/>
      <c r="H34" s="51">
        <v>4.41</v>
      </c>
      <c r="I34" s="50"/>
      <c r="J34" s="50"/>
      <c r="K34" s="50"/>
      <c r="L34" s="51">
        <v>0.08</v>
      </c>
      <c r="M34" s="51"/>
      <c r="N34" s="51">
        <v>0.08</v>
      </c>
      <c r="O34" s="50"/>
      <c r="P34" s="50"/>
      <c r="Q34" s="50"/>
      <c r="R34" s="51"/>
      <c r="S34" s="51"/>
      <c r="T34" s="51"/>
      <c r="U34" s="50"/>
      <c r="V34" s="50"/>
      <c r="W34" s="50"/>
      <c r="X34" s="51"/>
      <c r="Y34" s="51"/>
      <c r="Z34" s="51"/>
      <c r="AA34" s="50"/>
      <c r="AB34" s="50"/>
      <c r="AC34" s="50"/>
      <c r="AD34" s="51">
        <v>0.39</v>
      </c>
      <c r="AE34" s="51"/>
      <c r="AF34" s="51">
        <v>0.39</v>
      </c>
      <c r="AG34" s="50"/>
      <c r="AH34" s="50"/>
      <c r="AI34" s="50"/>
      <c r="AJ34" s="51"/>
      <c r="AK34" s="51"/>
      <c r="AL34" s="51"/>
      <c r="AM34" s="50">
        <v>4.88</v>
      </c>
      <c r="AN34" s="50"/>
      <c r="AO34" s="50">
        <v>4.88</v>
      </c>
    </row>
    <row r="35" spans="2:41">
      <c r="B35" s="49" t="s">
        <v>73</v>
      </c>
      <c r="C35" s="50"/>
      <c r="D35" s="50"/>
      <c r="E35" s="50"/>
      <c r="F35" s="51"/>
      <c r="G35" s="51"/>
      <c r="H35" s="51"/>
      <c r="I35" s="50"/>
      <c r="J35" s="50"/>
      <c r="K35" s="50"/>
      <c r="L35" s="51">
        <v>110</v>
      </c>
      <c r="M35" s="51"/>
      <c r="N35" s="51">
        <v>110</v>
      </c>
      <c r="O35" s="50"/>
      <c r="P35" s="50"/>
      <c r="Q35" s="50"/>
      <c r="R35" s="51">
        <v>25.111361460000001</v>
      </c>
      <c r="S35" s="51"/>
      <c r="T35" s="51">
        <v>25.111361460000001</v>
      </c>
      <c r="U35" s="50"/>
      <c r="V35" s="50"/>
      <c r="W35" s="50"/>
      <c r="X35" s="51">
        <v>11.308899274</v>
      </c>
      <c r="Y35" s="51"/>
      <c r="Z35" s="51">
        <v>11.308899274</v>
      </c>
      <c r="AA35" s="50"/>
      <c r="AB35" s="50"/>
      <c r="AC35" s="50"/>
      <c r="AD35" s="51">
        <v>65.304961919999997</v>
      </c>
      <c r="AE35" s="51"/>
      <c r="AF35" s="51">
        <v>65.304961919999997</v>
      </c>
      <c r="AG35" s="50"/>
      <c r="AH35" s="50"/>
      <c r="AI35" s="50"/>
      <c r="AJ35" s="51"/>
      <c r="AK35" s="51"/>
      <c r="AL35" s="51"/>
      <c r="AM35" s="50">
        <v>211.72522265399999</v>
      </c>
      <c r="AN35" s="50"/>
      <c r="AO35" s="50">
        <v>211.72522265399999</v>
      </c>
    </row>
    <row r="36" spans="2:41">
      <c r="B36" s="49" t="s">
        <v>74</v>
      </c>
      <c r="C36" s="50"/>
      <c r="D36" s="50"/>
      <c r="E36" s="50"/>
      <c r="F36" s="51"/>
      <c r="G36" s="51"/>
      <c r="H36" s="51"/>
      <c r="I36" s="50"/>
      <c r="J36" s="50"/>
      <c r="K36" s="50"/>
      <c r="L36" s="51">
        <v>36.710204296000001</v>
      </c>
      <c r="M36" s="51">
        <v>9.4965257999999997E-2</v>
      </c>
      <c r="N36" s="51">
        <v>36.805169554000003</v>
      </c>
      <c r="O36" s="50"/>
      <c r="P36" s="50"/>
      <c r="Q36" s="50"/>
      <c r="R36" s="51"/>
      <c r="S36" s="51"/>
      <c r="T36" s="51"/>
      <c r="U36" s="50"/>
      <c r="V36" s="50"/>
      <c r="W36" s="50"/>
      <c r="X36" s="51"/>
      <c r="Y36" s="51"/>
      <c r="Z36" s="51"/>
      <c r="AA36" s="50"/>
      <c r="AB36" s="50"/>
      <c r="AC36" s="50"/>
      <c r="AD36" s="51">
        <v>7.09</v>
      </c>
      <c r="AE36" s="51"/>
      <c r="AF36" s="51">
        <v>7.09</v>
      </c>
      <c r="AG36" s="50"/>
      <c r="AH36" s="50"/>
      <c r="AI36" s="50"/>
      <c r="AJ36" s="51"/>
      <c r="AK36" s="51"/>
      <c r="AL36" s="51"/>
      <c r="AM36" s="50">
        <v>43.800204296000004</v>
      </c>
      <c r="AN36" s="50">
        <v>9.4965257999999997E-2</v>
      </c>
      <c r="AO36" s="50">
        <v>43.895169554000006</v>
      </c>
    </row>
    <row r="37" spans="2:41">
      <c r="B37" s="53" t="s">
        <v>16</v>
      </c>
      <c r="C37" s="50">
        <v>12.163848999999999</v>
      </c>
      <c r="D37" s="50"/>
      <c r="E37" s="50">
        <v>12.163848999999999</v>
      </c>
      <c r="F37" s="51">
        <v>878.8018232723972</v>
      </c>
      <c r="G37" s="51">
        <v>602.76215734787775</v>
      </c>
      <c r="H37" s="51">
        <v>1481.5639806202753</v>
      </c>
      <c r="I37" s="50">
        <v>204.71513199999998</v>
      </c>
      <c r="J37" s="50">
        <v>1195.0208952322391</v>
      </c>
      <c r="K37" s="50">
        <v>1399.7360272322394</v>
      </c>
      <c r="L37" s="51">
        <v>148.050204296</v>
      </c>
      <c r="M37" s="51">
        <v>9.4965257999999997E-2</v>
      </c>
      <c r="N37" s="51">
        <v>148.14516955400001</v>
      </c>
      <c r="O37" s="50">
        <v>9.3916074943273813</v>
      </c>
      <c r="P37" s="50">
        <v>28.825369930671101</v>
      </c>
      <c r="Q37" s="50">
        <v>38.216977424998483</v>
      </c>
      <c r="R37" s="51">
        <v>82.446251653999994</v>
      </c>
      <c r="S37" s="51"/>
      <c r="T37" s="51">
        <v>82.446251653999994</v>
      </c>
      <c r="U37" s="50">
        <v>34.173155000000008</v>
      </c>
      <c r="V37" s="50">
        <v>80.022986000000003</v>
      </c>
      <c r="W37" s="50">
        <v>114.19614100000001</v>
      </c>
      <c r="X37" s="51">
        <v>609.14702238300015</v>
      </c>
      <c r="Y37" s="51">
        <v>79.380109430669876</v>
      </c>
      <c r="Z37" s="51">
        <v>688.52713181366983</v>
      </c>
      <c r="AA37" s="50">
        <v>66.220832596439323</v>
      </c>
      <c r="AB37" s="50">
        <v>107.91292484142066</v>
      </c>
      <c r="AC37" s="50">
        <v>174.13375743786</v>
      </c>
      <c r="AD37" s="51">
        <v>460.76106191999997</v>
      </c>
      <c r="AE37" s="51">
        <v>163.38584855701723</v>
      </c>
      <c r="AF37" s="51">
        <v>624.14691047701717</v>
      </c>
      <c r="AG37" s="50">
        <v>81.515036359128658</v>
      </c>
      <c r="AH37" s="50">
        <v>214.53483321936216</v>
      </c>
      <c r="AI37" s="50">
        <v>296.04986957849076</v>
      </c>
      <c r="AJ37" s="51">
        <v>1.023825</v>
      </c>
      <c r="AK37" s="51">
        <v>51.264315000000003</v>
      </c>
      <c r="AL37" s="51">
        <v>52.288140000000006</v>
      </c>
      <c r="AM37" s="50">
        <v>2588.4098009752929</v>
      </c>
      <c r="AN37" s="50">
        <v>2523.2044048172579</v>
      </c>
      <c r="AO37" s="50">
        <v>5111.6142057925499</v>
      </c>
    </row>
    <row r="38" spans="2:41" ht="50.25" customHeight="1">
      <c r="B38" s="54" t="s">
        <v>75</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6"/>
    </row>
  </sheetData>
  <mergeCells count="15">
    <mergeCell ref="AJ4:AL4"/>
    <mergeCell ref="AM4:AO4"/>
    <mergeCell ref="B38:AO38"/>
    <mergeCell ref="B2:L2"/>
    <mergeCell ref="R4:T4"/>
    <mergeCell ref="U4:W4"/>
    <mergeCell ref="X4:Z4"/>
    <mergeCell ref="AA4:AC4"/>
    <mergeCell ref="AD4:AF4"/>
    <mergeCell ref="AG4:AI4"/>
    <mergeCell ref="C4:E4"/>
    <mergeCell ref="F4:H4"/>
    <mergeCell ref="I4:K4"/>
    <mergeCell ref="L4:N4"/>
    <mergeCell ref="O4:Q4"/>
  </mergeCells>
  <conditionalFormatting sqref="C6:E37">
    <cfRule type="cellIs" dxfId="24" priority="18" operator="greaterThan">
      <formula>0</formula>
    </cfRule>
  </conditionalFormatting>
  <conditionalFormatting sqref="F7:F8 H7:H8 F9:H13 F34 H34">
    <cfRule type="cellIs" dxfId="23" priority="24" operator="greaterThan">
      <formula>0</formula>
    </cfRule>
  </conditionalFormatting>
  <conditionalFormatting sqref="F16:K22 O16:Q22">
    <cfRule type="cellIs" dxfId="22" priority="25" operator="greaterThan">
      <formula>0</formula>
    </cfRule>
  </conditionalFormatting>
  <conditionalFormatting sqref="F6:N6">
    <cfRule type="cellIs" dxfId="21" priority="13" operator="greaterThan">
      <formula>0</formula>
    </cfRule>
  </conditionalFormatting>
  <conditionalFormatting sqref="F14:W14">
    <cfRule type="cellIs" dxfId="20" priority="10" operator="greaterThan">
      <formula>0</formula>
    </cfRule>
  </conditionalFormatting>
  <conditionalFormatting sqref="F23:AO37">
    <cfRule type="cellIs" dxfId="19" priority="6" operator="greaterThan">
      <formula>0</formula>
    </cfRule>
  </conditionalFormatting>
  <conditionalFormatting sqref="G8">
    <cfRule type="cellIs" dxfId="18" priority="11" operator="greaterThan">
      <formula>0</formula>
    </cfRule>
  </conditionalFormatting>
  <conditionalFormatting sqref="I7:K13">
    <cfRule type="cellIs" dxfId="17" priority="12" operator="greaterThan">
      <formula>0</formula>
    </cfRule>
  </conditionalFormatting>
  <conditionalFormatting sqref="L7:L8 N7:N8 L9:N13 L16:N21 L22 N22 L34 N34">
    <cfRule type="cellIs" dxfId="16" priority="23" operator="greaterThan">
      <formula>0</formula>
    </cfRule>
  </conditionalFormatting>
  <conditionalFormatting sqref="O6:Q13 U6:W13 AM6:AO13 AA7:AD7">
    <cfRule type="cellIs" dxfId="15" priority="19" operator="greaterThan">
      <formula>0</formula>
    </cfRule>
  </conditionalFormatting>
  <conditionalFormatting sqref="R7:R8">
    <cfRule type="cellIs" dxfId="14" priority="17" operator="greaterThan">
      <formula>0</formula>
    </cfRule>
  </conditionalFormatting>
  <conditionalFormatting sqref="R6:T6 R9:T13 R22 R34 T34">
    <cfRule type="cellIs" dxfId="13" priority="22" operator="greaterThan">
      <formula>0</formula>
    </cfRule>
  </conditionalFormatting>
  <conditionalFormatting sqref="R16:AO21">
    <cfRule type="cellIs" dxfId="12" priority="4" operator="greaterThan">
      <formula>0</formula>
    </cfRule>
  </conditionalFormatting>
  <conditionalFormatting sqref="T7:T8">
    <cfRule type="cellIs" dxfId="11" priority="16" operator="greaterThan">
      <formula>0</formula>
    </cfRule>
  </conditionalFormatting>
  <conditionalFormatting sqref="T22:AO22">
    <cfRule type="cellIs" dxfId="10" priority="9" operator="greaterThan">
      <formula>0</formula>
    </cfRule>
  </conditionalFormatting>
  <conditionalFormatting sqref="X6:X8 X34 Z34 AD34 AF34">
    <cfRule type="cellIs" dxfId="9" priority="21" operator="greaterThan">
      <formula>0</formula>
    </cfRule>
  </conditionalFormatting>
  <conditionalFormatting sqref="X9:AI14">
    <cfRule type="cellIs" dxfId="8" priority="3" operator="greaterThan">
      <formula>0</formula>
    </cfRule>
  </conditionalFormatting>
  <conditionalFormatting sqref="Y6">
    <cfRule type="cellIs" dxfId="7" priority="7" operator="greaterThan">
      <formula>0</formula>
    </cfRule>
  </conditionalFormatting>
  <conditionalFormatting sqref="Y8">
    <cfRule type="cellIs" dxfId="6" priority="8" operator="greaterThan">
      <formula>0</formula>
    </cfRule>
  </conditionalFormatting>
  <conditionalFormatting sqref="Z6:Z8">
    <cfRule type="cellIs" dxfId="5" priority="15" operator="greaterThan">
      <formula>0</formula>
    </cfRule>
  </conditionalFormatting>
  <conditionalFormatting sqref="AA8:AE8">
    <cfRule type="cellIs" dxfId="4" priority="5" operator="greaterThan">
      <formula>0</formula>
    </cfRule>
  </conditionalFormatting>
  <conditionalFormatting sqref="AA6:AL6">
    <cfRule type="cellIs" dxfId="3" priority="1" operator="greaterThan">
      <formula>0</formula>
    </cfRule>
  </conditionalFormatting>
  <conditionalFormatting sqref="AF7:AJ8">
    <cfRule type="cellIs" dxfId="2" priority="2" operator="greaterThan">
      <formula>0</formula>
    </cfRule>
  </conditionalFormatting>
  <conditionalFormatting sqref="AJ14:AO14 F15:AO15">
    <cfRule type="cellIs" dxfId="1" priority="14" operator="greaterThan">
      <formula>0</formula>
    </cfRule>
  </conditionalFormatting>
  <conditionalFormatting sqref="AL7:AL8 AJ9:AL13 AJ34 AL34">
    <cfRule type="cellIs" dxfId="0" priority="20"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NG-H-SC </vt:lpstr>
      <vt:lpstr>Apr-26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2026-05-27T06:08:24Z</dcterms:modified>
</cp:coreProperties>
</file>