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2.New_Supply Gas Server\25. Website Updation\Latest Webhosting files\Historical\"/>
    </mc:Choice>
  </mc:AlternateContent>
  <xr:revisionPtr revIDLastSave="0" documentId="13_ncr:1_{4876AAE1-8AD6-4335-BEF9-A119194024A1}" xr6:coauthVersionLast="47" xr6:coauthVersionMax="47" xr10:uidLastSave="{00000000-0000-0000-0000-000000000000}"/>
  <bookViews>
    <workbookView xWindow="-120" yWindow="-120" windowWidth="29040" windowHeight="15720" tabRatio="966" xr2:uid="{3631CFEA-FE5B-45EF-93C6-32C8123A3D4B}"/>
  </bookViews>
  <sheets>
    <sheet name="NG-H-LNG Import" sheetId="14" r:id="rId1"/>
    <sheet name="Month wise 2025-26" sheetId="18" r:id="rId2"/>
    <sheet name="Month wise 2024-25" sheetId="17" r:id="rId3"/>
    <sheet name="Month wise 2023-24" sheetId="15" r:id="rId4"/>
    <sheet name="Month wise 2022-23" sheetId="1" r:id="rId5"/>
    <sheet name="Month wise 2021-22" sheetId="3" r:id="rId6"/>
    <sheet name="Month wise 2020-21" sheetId="4" r:id="rId7"/>
    <sheet name="Month wise 2019-20" sheetId="5" r:id="rId8"/>
    <sheet name="Month wise 2018-19" sheetId="6" r:id="rId9"/>
    <sheet name="Month wise 2017-18" sheetId="7" r:id="rId10"/>
    <sheet name="Month wise 2016-17" sheetId="8" r:id="rId11"/>
    <sheet name="Month wise 2015-16" sheetId="9" r:id="rId12"/>
    <sheet name="Month wise 2014-15" sheetId="10" r:id="rId13"/>
    <sheet name="Month wise 2013-14" sheetId="11" r:id="rId14"/>
    <sheet name="Month wise 2012-13" sheetId="12" r:id="rId15"/>
    <sheet name="Month wise 2011-12" sheetId="13" r:id="rId16"/>
  </sheets>
  <definedNames>
    <definedName name="_xlnm.Print_Area" localSheetId="0">'NG-H-LNG Import'!$A$1:$N$17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3" i="18" l="1"/>
  <c r="P14" i="14" s="1"/>
  <c r="N11" i="18"/>
  <c r="P12" i="14" s="1"/>
  <c r="N10" i="18"/>
  <c r="P11" i="14" s="1"/>
  <c r="N13" i="17"/>
  <c r="O14" i="14" s="1"/>
  <c r="N12" i="17"/>
  <c r="O13" i="14" s="1"/>
  <c r="N11" i="17"/>
  <c r="O12" i="14" s="1"/>
  <c r="N10" i="17"/>
  <c r="O11" i="14" s="1"/>
  <c r="N11" i="14"/>
  <c r="N12" i="14"/>
  <c r="N13" i="14"/>
  <c r="N14" i="14"/>
  <c r="N15" i="15"/>
  <c r="N14" i="15"/>
  <c r="N13" i="15"/>
  <c r="M12" i="15"/>
  <c r="L12" i="15"/>
  <c r="K12" i="15"/>
  <c r="J12" i="15"/>
  <c r="I12" i="15"/>
  <c r="H12" i="15"/>
  <c r="G12" i="15"/>
  <c r="F12" i="15"/>
  <c r="E12" i="15"/>
  <c r="D12" i="15"/>
  <c r="C12" i="15"/>
  <c r="B12" i="15"/>
  <c r="N12" i="15" s="1"/>
  <c r="N15" i="1"/>
  <c r="N14" i="1"/>
  <c r="N13" i="1"/>
  <c r="N12" i="1"/>
  <c r="N15" i="3"/>
  <c r="N14" i="3"/>
  <c r="N13" i="3"/>
  <c r="N12" i="3"/>
  <c r="N15" i="4"/>
  <c r="N14" i="4"/>
  <c r="K13" i="14" s="1"/>
  <c r="N13" i="4"/>
  <c r="K12" i="14" s="1"/>
  <c r="N12" i="4"/>
  <c r="K11" i="14" s="1"/>
  <c r="N15" i="5"/>
  <c r="N14" i="5"/>
  <c r="N13" i="5"/>
  <c r="N12" i="5"/>
  <c r="N15" i="6"/>
  <c r="N14" i="6"/>
  <c r="N13" i="6"/>
  <c r="N12" i="6"/>
  <c r="N15" i="7"/>
  <c r="N14" i="7"/>
  <c r="N13" i="7"/>
  <c r="H12" i="14" s="1"/>
  <c r="N12" i="7"/>
  <c r="N15" i="8"/>
  <c r="G14" i="14" s="1"/>
  <c r="N14" i="8"/>
  <c r="N13" i="8"/>
  <c r="N12" i="8"/>
  <c r="N15" i="9"/>
  <c r="N14" i="9"/>
  <c r="N13" i="9"/>
  <c r="N12" i="9"/>
  <c r="N15" i="10"/>
  <c r="N14" i="10"/>
  <c r="N13" i="10"/>
  <c r="N12" i="10"/>
  <c r="E11" i="14" s="1"/>
  <c r="N15" i="11"/>
  <c r="N14" i="11"/>
  <c r="N13" i="11"/>
  <c r="N12" i="11"/>
  <c r="N15" i="12"/>
  <c r="N14" i="12"/>
  <c r="N13" i="12"/>
  <c r="N12" i="12"/>
  <c r="N13" i="13"/>
  <c r="N14" i="13"/>
  <c r="B13" i="14" s="1"/>
  <c r="N15" i="13"/>
  <c r="B14" i="14" s="1"/>
  <c r="N12" i="13"/>
  <c r="B11" i="14" s="1"/>
  <c r="B12" i="14"/>
  <c r="C11" i="14"/>
  <c r="C12" i="14"/>
  <c r="C13" i="14"/>
  <c r="C14" i="14"/>
  <c r="D14" i="14"/>
  <c r="D13" i="14"/>
  <c r="D12" i="14"/>
  <c r="D11" i="14"/>
  <c r="E12" i="14"/>
  <c r="E13" i="14"/>
  <c r="E14" i="14"/>
  <c r="F11" i="14"/>
  <c r="F12" i="14"/>
  <c r="F13" i="14"/>
  <c r="F14" i="14"/>
  <c r="G11" i="14"/>
  <c r="G12" i="14"/>
  <c r="G13" i="14"/>
  <c r="H11" i="14"/>
  <c r="H13" i="14"/>
  <c r="H14" i="14"/>
  <c r="I11" i="14"/>
  <c r="I12" i="14"/>
  <c r="I13" i="14"/>
  <c r="I14" i="14"/>
  <c r="J11" i="14"/>
  <c r="J12" i="14"/>
  <c r="J13" i="14"/>
  <c r="J14" i="14"/>
  <c r="K14" i="14"/>
  <c r="L11" i="14"/>
  <c r="L12" i="14"/>
  <c r="L13" i="14"/>
  <c r="L14" i="14"/>
  <c r="M11" i="14"/>
  <c r="M12" i="14"/>
  <c r="M13" i="14"/>
  <c r="M14" i="14"/>
  <c r="A8" i="15"/>
  <c r="N12" i="18" l="1"/>
  <c r="P13" i="14" s="1"/>
  <c r="D5" i="13"/>
  <c r="D5" i="12"/>
  <c r="D5" i="11"/>
  <c r="D5" i="10"/>
  <c r="D5" i="9"/>
  <c r="D5" i="8"/>
  <c r="D5" i="7"/>
  <c r="D5" i="6"/>
  <c r="D5" i="5"/>
  <c r="D5" i="4"/>
  <c r="A8" i="4" s="1"/>
  <c r="D5" i="3"/>
  <c r="A8" i="1"/>
  <c r="A8" i="3" l="1"/>
  <c r="A8" i="10"/>
  <c r="A8" i="6"/>
  <c r="A8" i="5"/>
  <c r="A8" i="13"/>
  <c r="A8" i="12"/>
  <c r="A8" i="11"/>
  <c r="A8" i="9"/>
  <c r="A8" i="8"/>
  <c r="A8" i="7"/>
</calcChain>
</file>

<file path=xl/sharedStrings.xml><?xml version="1.0" encoding="utf-8"?>
<sst xmlns="http://schemas.openxmlformats.org/spreadsheetml/2006/main" count="431" uniqueCount="55">
  <si>
    <t>Petroleum Planning &amp; Analysis Cell</t>
  </si>
  <si>
    <t>Import of Liquefied Natural Gas*</t>
  </si>
  <si>
    <t xml:space="preserve"> Month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</si>
  <si>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</si>
  <si>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</si>
  <si>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</si>
  <si>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</si>
  <si>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</si>
  <si>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</si>
  <si>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</si>
  <si>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</si>
  <si>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</si>
  <si>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</si>
  <si>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</si>
  <si>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</si>
  <si>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Total</t>
  </si>
  <si>
    <t>Total LNG Imports (Long Term, Spot) in MMT</t>
  </si>
  <si>
    <t>Total LNG Imports (Long Term, Spot) in MMSCM (P)</t>
  </si>
  <si>
    <t xml:space="preserve">*Provisional </t>
  </si>
  <si>
    <t>MMT:Million Metric Tonnes</t>
  </si>
  <si>
    <t xml:space="preserve">MMSCM : Million Standard Cubic Meter </t>
  </si>
  <si>
    <t>1 MMT = 1325 MMSCM</t>
  </si>
  <si>
    <t>Source: LNG importing companies and DGCIS</t>
  </si>
  <si>
    <t>FY</t>
  </si>
  <si>
    <t xml:space="preserve">Import of Liquefied Natural Gas  </t>
  </si>
  <si>
    <t xml:space="preserve">Year </t>
  </si>
  <si>
    <t>2011-12</t>
  </si>
  <si>
    <t>2012-13</t>
  </si>
  <si>
    <t>2013-14</t>
  </si>
  <si>
    <t>2014-15</t>
  </si>
  <si>
    <t>2015-16</t>
  </si>
  <si>
    <t>2016-17</t>
  </si>
  <si>
    <t>2017-18</t>
  </si>
  <si>
    <t>2018-19</t>
  </si>
  <si>
    <t>2019-20</t>
  </si>
  <si>
    <t>2020-21</t>
  </si>
  <si>
    <t>2021-22</t>
  </si>
  <si>
    <t>2022-23</t>
  </si>
  <si>
    <t>Total LNG Imports (Long Term, Spot) in MMSCM</t>
  </si>
  <si>
    <t>Total LNG Imports (Long Term, Spot) in Million USD</t>
  </si>
  <si>
    <t>Total LNG Imports (Long Term, Spot) in Rs Crore</t>
  </si>
  <si>
    <t>updated on 03.05.2024</t>
  </si>
  <si>
    <t>updated on 03.04.2024</t>
  </si>
  <si>
    <t>updated on 17.05.2024</t>
  </si>
  <si>
    <t>2023-24</t>
  </si>
  <si>
    <t>2024-25</t>
  </si>
  <si>
    <t>Financial Year  2024-25 (April to March)</t>
  </si>
  <si>
    <t>Source:  DGCIS</t>
  </si>
  <si>
    <t>Import of Liquefied Natural Gas</t>
  </si>
  <si>
    <t>Updated on 03.06.2025</t>
  </si>
  <si>
    <t>2025-26</t>
  </si>
  <si>
    <t>Financial Year  2025-26 (April to March)</t>
  </si>
  <si>
    <t>Financial Year  2011-12 to 2025-26</t>
  </si>
  <si>
    <t>Updated on 10.06.2026</t>
  </si>
  <si>
    <t>Updated on 10.06.2025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</si>
</sst>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0.0"/>
    <numFmt numFmtId="165" formatCode="dd\.mm\.yyyy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Times New Roman"/>
      <family val="1"/>
    </font>
    <font>
      <b/>
      <u/>
      <sz val="16"/>
      <color theme="1"/>
      <name val="Times New Roman"/>
      <family val="1"/>
    </font>
    <font>
      <sz val="16"/>
      <color theme="1"/>
      <name val="Calibri"/>
      <family val="2"/>
      <scheme val="minor"/>
    </font>
    <font>
      <b/>
      <sz val="14"/>
      <name val="Times New Roman"/>
      <family val="1"/>
    </font>
    <font>
      <sz val="14"/>
      <color theme="1"/>
      <name val="Times New Roman"/>
      <family val="1"/>
    </font>
    <font>
      <b/>
      <sz val="12"/>
      <color theme="1"/>
      <name val="Times New Roman"/>
      <family val="1"/>
    </font>
    <font>
      <sz val="14"/>
      <color theme="1"/>
      <name val="Calibri"/>
      <family val="2"/>
      <scheme val="minor"/>
    </font>
    <font>
      <b/>
      <sz val="11"/>
      <name val="Times New Roman"/>
      <family val="1"/>
    </font>
    <font>
      <sz val="10"/>
      <color theme="1"/>
      <name val="Times New Roman"/>
      <family val="1"/>
    </font>
    <font>
      <sz val="11"/>
      <name val="Times New Roman"/>
      <family val="1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8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DF70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2" fillId="0" borderId="0" xfId="0" applyFont="1"/>
    <xf numFmtId="0" fontId="3" fillId="0" borderId="0" xfId="0" applyFont="1" applyAlignment="1">
      <alignment horizontal="left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 applyAlignment="1">
      <alignment horizontal="right"/>
    </xf>
    <xf numFmtId="0" fontId="8" fillId="0" borderId="0" xfId="0" applyFont="1"/>
    <xf numFmtId="0" fontId="5" fillId="3" borderId="1" xfId="0" applyFont="1" applyFill="1" applyBorder="1" applyAlignment="1">
      <alignment horizontal="left" vertical="center"/>
    </xf>
    <xf numFmtId="0" fontId="5" fillId="3" borderId="0" xfId="0" applyFont="1" applyFill="1" applyAlignment="1">
      <alignment horizontal="left" vertical="center"/>
    </xf>
    <xf numFmtId="0" fontId="8" fillId="0" borderId="0" xfId="0" applyFont="1" applyAlignment="1">
      <alignment horizontal="center"/>
    </xf>
    <xf numFmtId="0" fontId="5" fillId="4" borderId="2" xfId="0" applyFont="1" applyFill="1" applyBorder="1" applyAlignment="1">
      <alignment horizontal="center" wrapText="1"/>
    </xf>
    <xf numFmtId="0" fontId="5" fillId="4" borderId="2" xfId="0" applyFont="1" applyFill="1" applyBorder="1" applyAlignment="1">
      <alignment horizontal="center"/>
    </xf>
    <xf numFmtId="0" fontId="8" fillId="0" borderId="0" xfId="0" applyFont="1" applyAlignment="1">
      <alignment vertical="top"/>
    </xf>
    <xf numFmtId="1" fontId="9" fillId="0" borderId="2" xfId="0" applyNumberFormat="1" applyFont="1" applyBorder="1" applyAlignment="1">
      <alignment horizontal="left" vertical="center" wrapText="1"/>
    </xf>
    <xf numFmtId="164" fontId="0" fillId="5" borderId="2" xfId="0" applyNumberFormat="1" applyFill="1" applyBorder="1" applyAlignment="1">
      <alignment horizontal="center" vertical="center"/>
    </xf>
    <xf numFmtId="164" fontId="9" fillId="0" borderId="2" xfId="0" applyNumberFormat="1" applyFont="1" applyBorder="1" applyAlignment="1">
      <alignment horizontal="center" vertical="center" wrapText="1"/>
    </xf>
    <xf numFmtId="0" fontId="0" fillId="0" borderId="0" xfId="0" applyAlignment="1">
      <alignment vertical="top"/>
    </xf>
    <xf numFmtId="1" fontId="0" fillId="0" borderId="2" xfId="0" applyNumberFormat="1" applyBorder="1" applyAlignment="1">
      <alignment horizontal="center" vertical="center"/>
    </xf>
    <xf numFmtId="1" fontId="9" fillId="0" borderId="2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vertical="top"/>
    </xf>
    <xf numFmtId="0" fontId="5" fillId="5" borderId="0" xfId="0" applyFont="1" applyFill="1" applyAlignment="1">
      <alignment vertical="center"/>
    </xf>
    <xf numFmtId="0" fontId="7" fillId="0" borderId="0" xfId="0" applyFont="1"/>
    <xf numFmtId="0" fontId="5" fillId="6" borderId="4" xfId="0" applyFont="1" applyFill="1" applyBorder="1" applyAlignment="1">
      <alignment horizontal="center" vertical="center"/>
    </xf>
    <xf numFmtId="0" fontId="5" fillId="6" borderId="5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top" wrapText="1"/>
    </xf>
    <xf numFmtId="0" fontId="5" fillId="4" borderId="2" xfId="0" applyFont="1" applyFill="1" applyBorder="1" applyAlignment="1">
      <alignment horizontal="center" vertical="center" wrapText="1"/>
    </xf>
    <xf numFmtId="1" fontId="9" fillId="0" borderId="2" xfId="0" applyNumberFormat="1" applyFont="1" applyBorder="1" applyAlignment="1">
      <alignment horizontal="left" vertical="top" wrapText="1"/>
    </xf>
    <xf numFmtId="164" fontId="11" fillId="0" borderId="2" xfId="0" applyNumberFormat="1" applyFont="1" applyBorder="1" applyAlignment="1">
      <alignment horizontal="center" vertical="center"/>
    </xf>
    <xf numFmtId="1" fontId="11" fillId="0" borderId="2" xfId="0" applyNumberFormat="1" applyFont="1" applyBorder="1" applyAlignment="1">
      <alignment horizontal="center" vertical="center"/>
    </xf>
    <xf numFmtId="0" fontId="5" fillId="4" borderId="6" xfId="0" applyFont="1" applyFill="1" applyBorder="1" applyAlignment="1">
      <alignment horizontal="center" wrapText="1"/>
    </xf>
    <xf numFmtId="0" fontId="5" fillId="4" borderId="6" xfId="0" applyFont="1" applyFill="1" applyBorder="1" applyAlignment="1">
      <alignment horizontal="center"/>
    </xf>
    <xf numFmtId="1" fontId="9" fillId="0" borderId="3" xfId="0" applyNumberFormat="1" applyFont="1" applyBorder="1" applyAlignment="1">
      <alignment horizontal="left" vertical="center" wrapText="1"/>
    </xf>
    <xf numFmtId="1" fontId="0" fillId="0" borderId="6" xfId="0" applyNumberFormat="1" applyBorder="1" applyAlignment="1">
      <alignment horizontal="center" vertical="center"/>
    </xf>
    <xf numFmtId="1" fontId="0" fillId="5" borderId="2" xfId="0" applyNumberFormat="1" applyFill="1" applyBorder="1" applyAlignment="1">
      <alignment horizontal="center" vertical="center"/>
    </xf>
    <xf numFmtId="0" fontId="5" fillId="3" borderId="1" xfId="0" applyFont="1" applyFill="1" applyBorder="1" applyAlignment="1">
      <alignment vertical="center"/>
    </xf>
    <xf numFmtId="0" fontId="5" fillId="3" borderId="0" xfId="0" applyFont="1" applyFill="1" applyAlignment="1">
      <alignment vertical="center"/>
    </xf>
    <xf numFmtId="1" fontId="0" fillId="0" borderId="0" xfId="0" applyNumberFormat="1"/>
    <xf numFmtId="164" fontId="13" fillId="0" borderId="2" xfId="0" applyNumberFormat="1" applyFont="1" applyBorder="1" applyAlignment="1">
      <alignment horizontal="center" vertical="center"/>
    </xf>
    <xf numFmtId="0" fontId="14" fillId="0" borderId="0" xfId="0" applyFont="1" applyAlignment="1">
      <alignment vertical="top"/>
    </xf>
    <xf numFmtId="0" fontId="8" fillId="6" borderId="0" xfId="0" applyFont="1" applyFill="1"/>
    <xf numFmtId="1" fontId="13" fillId="0" borderId="2" xfId="0" applyNumberFormat="1" applyFont="1" applyBorder="1" applyAlignment="1">
      <alignment horizontal="center" vertical="center"/>
    </xf>
    <xf numFmtId="1" fontId="13" fillId="5" borderId="2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left" vertical="top"/>
    </xf>
    <xf numFmtId="0" fontId="5" fillId="6" borderId="1" xfId="0" applyFont="1" applyFill="1" applyBorder="1" applyAlignment="1">
      <alignment horizontal="center" vertical="center"/>
    </xf>
    <xf numFmtId="0" fontId="5" fillId="6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165" fontId="1" fillId="2" borderId="0" xfId="0" applyNumberFormat="1" applyFont="1" applyFill="1" applyAlignment="1">
      <alignment horizontal="center" vertical="center"/>
    </xf>
    <xf numFmtId="0" fontId="5" fillId="3" borderId="1" xfId="0" applyFont="1" applyFill="1" applyBorder="1" applyAlignment="1">
      <alignment horizontal="left" vertical="center"/>
    </xf>
    <xf numFmtId="0" fontId="5" fillId="3" borderId="0" xfId="0" applyFont="1" applyFill="1" applyAlignment="1">
      <alignment horizontal="left" vertical="center"/>
    </xf>
    <xf numFmtId="2" fontId="13" fillId="5" borderId="2" xfId="0" applyNumberFormat="1" applyFont="1" applyFill="1" applyBorder="1" applyAlignment="1">
      <alignment horizontal="center" vertical="center"/>
    </xf>
    <xf numFmtId="2" fontId="0" fillId="5" borderId="2" xfId="0" applyNumberFormat="1" applyFill="1" applyBorder="1" applyAlignment="1">
      <alignment horizontal="center" vertical="center"/>
    </xf>
    <xf numFmtId="2" fontId="13" fillId="0" borderId="2" xfId="0" applyNumberFormat="1" applyFont="1" applyBorder="1" applyAlignment="1">
      <alignment horizontal="center" vertical="center"/>
    </xf>
    <xf numFmtId="2" fontId="9" fillId="0" borderId="2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1" defaultTableStyle="TableStyleMedium2" defaultPivotStyle="PivotStyleLight16">
    <tableStyle name="Invisible" pivot="0" table="0" count="0" xr9:uid="{ECC90BB6-1AA7-494E-A24B-C62608471F39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914400</xdr:colOff>
      <xdr:row>4</xdr:row>
      <xdr:rowOff>85725</xdr:rowOff>
    </xdr:to>
    <xdr:pic>
      <xdr:nvPicPr>
        <xdr:cNvPr id="2" name="Picture 7">
          <a:extLst>
            <a:ext uri="{FF2B5EF4-FFF2-40B4-BE49-F238E27FC236}">
              <a16:creationId xmlns:a16="http://schemas.microsoft.com/office/drawing/2014/main" id="{A63B4D59-4496-4764-88FA-C95A8E6FD4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1440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914400</xdr:colOff>
      <xdr:row>5</xdr:row>
      <xdr:rowOff>85725</xdr:rowOff>
    </xdr:to>
    <xdr:pic>
      <xdr:nvPicPr>
        <xdr:cNvPr id="2" name="Picture 7">
          <a:extLst>
            <a:ext uri="{FF2B5EF4-FFF2-40B4-BE49-F238E27FC236}">
              <a16:creationId xmlns:a16="http://schemas.microsoft.com/office/drawing/2014/main" id="{1013EDD7-7DCA-4E7D-983C-226307156B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1440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914400</xdr:colOff>
      <xdr:row>5</xdr:row>
      <xdr:rowOff>85725</xdr:rowOff>
    </xdr:to>
    <xdr:pic>
      <xdr:nvPicPr>
        <xdr:cNvPr id="2" name="Picture 7">
          <a:extLst>
            <a:ext uri="{FF2B5EF4-FFF2-40B4-BE49-F238E27FC236}">
              <a16:creationId xmlns:a16="http://schemas.microsoft.com/office/drawing/2014/main" id="{0A366DCE-1A52-4183-8A04-FF7C5DCB3B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1440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914400</xdr:colOff>
      <xdr:row>5</xdr:row>
      <xdr:rowOff>85725</xdr:rowOff>
    </xdr:to>
    <xdr:pic>
      <xdr:nvPicPr>
        <xdr:cNvPr id="2" name="Picture 7">
          <a:extLst>
            <a:ext uri="{FF2B5EF4-FFF2-40B4-BE49-F238E27FC236}">
              <a16:creationId xmlns:a16="http://schemas.microsoft.com/office/drawing/2014/main" id="{36E2E587-066A-454A-A199-A3D44764A1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1440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914400</xdr:colOff>
      <xdr:row>5</xdr:row>
      <xdr:rowOff>85725</xdr:rowOff>
    </xdr:to>
    <xdr:pic>
      <xdr:nvPicPr>
        <xdr:cNvPr id="2" name="Picture 7">
          <a:extLst>
            <a:ext uri="{FF2B5EF4-FFF2-40B4-BE49-F238E27FC236}">
              <a16:creationId xmlns:a16="http://schemas.microsoft.com/office/drawing/2014/main" id="{1D6933E7-9D54-4E39-A3B8-7CEA945532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1440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914400</xdr:colOff>
      <xdr:row>5</xdr:row>
      <xdr:rowOff>85725</xdr:rowOff>
    </xdr:to>
    <xdr:pic>
      <xdr:nvPicPr>
        <xdr:cNvPr id="2" name="Picture 7">
          <a:extLst>
            <a:ext uri="{FF2B5EF4-FFF2-40B4-BE49-F238E27FC236}">
              <a16:creationId xmlns:a16="http://schemas.microsoft.com/office/drawing/2014/main" id="{BB74EC3B-0CFA-4BE3-BE84-1C786471A8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1440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914400</xdr:colOff>
      <xdr:row>5</xdr:row>
      <xdr:rowOff>85725</xdr:rowOff>
    </xdr:to>
    <xdr:pic>
      <xdr:nvPicPr>
        <xdr:cNvPr id="2" name="Picture 7">
          <a:extLst>
            <a:ext uri="{FF2B5EF4-FFF2-40B4-BE49-F238E27FC236}">
              <a16:creationId xmlns:a16="http://schemas.microsoft.com/office/drawing/2014/main" id="{86BB232B-5F83-4469-B4BA-F6FF6B0945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1440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914400</xdr:colOff>
      <xdr:row>5</xdr:row>
      <xdr:rowOff>85725</xdr:rowOff>
    </xdr:to>
    <xdr:pic>
      <xdr:nvPicPr>
        <xdr:cNvPr id="2" name="Picture 7">
          <a:extLst>
            <a:ext uri="{FF2B5EF4-FFF2-40B4-BE49-F238E27FC236}">
              <a16:creationId xmlns:a16="http://schemas.microsoft.com/office/drawing/2014/main" id="{D17F1D86-01EC-4A24-9FED-B9E1779E48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1440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38100</xdr:rowOff>
    </xdr:from>
    <xdr:to>
      <xdr:col>0</xdr:col>
      <xdr:colOff>923925</xdr:colOff>
      <xdr:row>4</xdr:row>
      <xdr:rowOff>123825</xdr:rowOff>
    </xdr:to>
    <xdr:pic>
      <xdr:nvPicPr>
        <xdr:cNvPr id="2" name="Picture 7">
          <a:extLst>
            <a:ext uri="{FF2B5EF4-FFF2-40B4-BE49-F238E27FC236}">
              <a16:creationId xmlns:a16="http://schemas.microsoft.com/office/drawing/2014/main" id="{D48389D7-10F1-4F3F-AC91-579F4F4013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38100"/>
          <a:ext cx="91440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38100</xdr:rowOff>
    </xdr:from>
    <xdr:to>
      <xdr:col>0</xdr:col>
      <xdr:colOff>923925</xdr:colOff>
      <xdr:row>4</xdr:row>
      <xdr:rowOff>123825</xdr:rowOff>
    </xdr:to>
    <xdr:pic>
      <xdr:nvPicPr>
        <xdr:cNvPr id="2" name="Picture 7">
          <a:extLst>
            <a:ext uri="{FF2B5EF4-FFF2-40B4-BE49-F238E27FC236}">
              <a16:creationId xmlns:a16="http://schemas.microsoft.com/office/drawing/2014/main" id="{CC6055AA-B1F0-4733-B411-BC755E5BBF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38100"/>
          <a:ext cx="91440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571500</xdr:colOff>
      <xdr:row>0</xdr:row>
      <xdr:rowOff>0</xdr:rowOff>
    </xdr:from>
    <xdr:to>
      <xdr:col>0</xdr:col>
      <xdr:colOff>1485900</xdr:colOff>
      <xdr:row>5</xdr:row>
      <xdr:rowOff>85725</xdr:rowOff>
    </xdr:to>
    <xdr:pic>
      <xdr:nvPicPr>
        <xdr:cNvPr id="2" name="Picture 7">
          <a:extLst>
            <a:ext uri="{FF2B5EF4-FFF2-40B4-BE49-F238E27FC236}">
              <a16:creationId xmlns:a16="http://schemas.microsoft.com/office/drawing/2014/main" id="{40A09F04-7E68-4D0F-A1B3-1577D727DE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0"/>
          <a:ext cx="914400" cy="9218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914400</xdr:colOff>
      <xdr:row>5</xdr:row>
      <xdr:rowOff>85725</xdr:rowOff>
    </xdr:to>
    <xdr:pic>
      <xdr:nvPicPr>
        <xdr:cNvPr id="2" name="Picture 7">
          <a:extLst>
            <a:ext uri="{FF2B5EF4-FFF2-40B4-BE49-F238E27FC236}">
              <a16:creationId xmlns:a16="http://schemas.microsoft.com/office/drawing/2014/main" id="{0D824C55-7991-41AD-AF0A-3C5EFD4D5F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1440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914400</xdr:colOff>
      <xdr:row>5</xdr:row>
      <xdr:rowOff>85725</xdr:rowOff>
    </xdr:to>
    <xdr:pic>
      <xdr:nvPicPr>
        <xdr:cNvPr id="2" name="Picture 7">
          <a:extLst>
            <a:ext uri="{FF2B5EF4-FFF2-40B4-BE49-F238E27FC236}">
              <a16:creationId xmlns:a16="http://schemas.microsoft.com/office/drawing/2014/main" id="{4FA09CF5-A75F-4977-B301-ABB27925F4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1440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914400</xdr:colOff>
      <xdr:row>5</xdr:row>
      <xdr:rowOff>85725</xdr:rowOff>
    </xdr:to>
    <xdr:pic>
      <xdr:nvPicPr>
        <xdr:cNvPr id="2" name="Picture 7">
          <a:extLst>
            <a:ext uri="{FF2B5EF4-FFF2-40B4-BE49-F238E27FC236}">
              <a16:creationId xmlns:a16="http://schemas.microsoft.com/office/drawing/2014/main" id="{994EA823-1891-4852-88FE-1F6C4AEA91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1440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914400</xdr:colOff>
      <xdr:row>5</xdr:row>
      <xdr:rowOff>85725</xdr:rowOff>
    </xdr:to>
    <xdr:pic>
      <xdr:nvPicPr>
        <xdr:cNvPr id="2" name="Picture 7">
          <a:extLst>
            <a:ext uri="{FF2B5EF4-FFF2-40B4-BE49-F238E27FC236}">
              <a16:creationId xmlns:a16="http://schemas.microsoft.com/office/drawing/2014/main" id="{F0885723-CC75-4413-A7FA-5CCACC9B27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1440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914400</xdr:colOff>
      <xdr:row>5</xdr:row>
      <xdr:rowOff>85725</xdr:rowOff>
    </xdr:to>
    <xdr:pic>
      <xdr:nvPicPr>
        <xdr:cNvPr id="2" name="Picture 7">
          <a:extLst>
            <a:ext uri="{FF2B5EF4-FFF2-40B4-BE49-F238E27FC236}">
              <a16:creationId xmlns:a16="http://schemas.microsoft.com/office/drawing/2014/main" id="{612940F9-0154-4652-87B4-3A4458F669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1440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A92B39-F061-4FB6-97EA-30D4C21CE1F9}">
  <sheetPr>
    <pageSetUpPr fitToPage="1"/>
  </sheetPr>
  <dimension ref="A1:P18"/>
  <sheetViews>
    <sheetView tabSelected="1" zoomScale="85" zoomScaleNormal="85" zoomScaleSheetLayoutView="100" workbookViewId="0">
      <selection activeCell="P12" sqref="P12"/>
    </sheetView>
  </sheetViews>
  <sheetFormatPr defaultRowHeight="15" x14ac:dyDescent="0.25"/>
  <cols>
    <col min="1" max="1" width="21" customWidth="1"/>
    <col min="2" max="2" width="11.28515625" customWidth="1"/>
    <col min="3" max="3" width="11.42578125" customWidth="1"/>
    <col min="4" max="4" width="11" customWidth="1"/>
    <col min="5" max="5" width="11.5703125" customWidth="1"/>
    <col min="6" max="6" width="11.85546875" customWidth="1"/>
    <col min="7" max="7" width="11.28515625" customWidth="1"/>
    <col min="8" max="8" width="13.140625" customWidth="1"/>
    <col min="9" max="9" width="12.5703125" customWidth="1"/>
    <col min="10" max="10" width="13.140625" customWidth="1"/>
    <col min="11" max="11" width="13.42578125" customWidth="1"/>
    <col min="12" max="12" width="15" customWidth="1"/>
    <col min="13" max="13" width="12.7109375" customWidth="1"/>
    <col min="14" max="14" width="13.140625" customWidth="1"/>
    <col min="15" max="16" width="14" customWidth="1"/>
  </cols>
  <sheetData>
    <row r="1" spans="1:16" s="3" customFormat="1" ht="21" x14ac:dyDescent="0.35">
      <c r="A1" s="1"/>
      <c r="B1" s="1"/>
      <c r="C1" s="1"/>
      <c r="D1" s="1"/>
      <c r="E1" s="1"/>
    </row>
    <row r="6" spans="1:16" ht="18.75" x14ac:dyDescent="0.3">
      <c r="A6" s="4"/>
      <c r="N6" s="46" t="s">
        <v>54</v>
      </c>
      <c r="O6" s="46"/>
      <c r="P6" s="46"/>
    </row>
    <row r="7" spans="1:16" s="7" customFormat="1" ht="18.75" x14ac:dyDescent="0.3">
      <c r="A7" s="21" t="s">
        <v>52</v>
      </c>
      <c r="B7" s="5"/>
      <c r="C7" s="22"/>
      <c r="D7" s="22"/>
      <c r="E7" s="22"/>
    </row>
    <row r="8" spans="1:16" s="10" customFormat="1" ht="18.75" x14ac:dyDescent="0.3">
      <c r="A8" s="44" t="s">
        <v>24</v>
      </c>
      <c r="B8" s="45"/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0"/>
      <c r="P8" s="40"/>
    </row>
    <row r="9" spans="1:16" s="10" customFormat="1" ht="18.75" hidden="1" x14ac:dyDescent="0.3">
      <c r="A9" s="23"/>
      <c r="B9" s="24">
        <v>2011</v>
      </c>
      <c r="C9" s="24">
        <v>2012</v>
      </c>
      <c r="D9" s="24">
        <v>2013</v>
      </c>
      <c r="E9" s="24">
        <v>2014</v>
      </c>
      <c r="F9" s="24">
        <v>2015</v>
      </c>
      <c r="G9" s="24">
        <v>2016</v>
      </c>
      <c r="H9" s="24">
        <v>2017</v>
      </c>
      <c r="I9" s="24">
        <v>2018</v>
      </c>
      <c r="J9" s="24">
        <v>2019</v>
      </c>
      <c r="K9" s="24">
        <v>2020</v>
      </c>
      <c r="L9" s="24">
        <v>2021</v>
      </c>
      <c r="M9" s="24">
        <v>2022</v>
      </c>
    </row>
    <row r="10" spans="1:16" s="13" customFormat="1" ht="18.75" customHeight="1" x14ac:dyDescent="0.25">
      <c r="A10" s="25" t="s">
        <v>25</v>
      </c>
      <c r="B10" s="25" t="s">
        <v>26</v>
      </c>
      <c r="C10" s="25" t="s">
        <v>27</v>
      </c>
      <c r="D10" s="25" t="s">
        <v>28</v>
      </c>
      <c r="E10" s="25" t="s">
        <v>29</v>
      </c>
      <c r="F10" s="25" t="s">
        <v>30</v>
      </c>
      <c r="G10" s="25" t="s">
        <v>31</v>
      </c>
      <c r="H10" s="25" t="s">
        <v>32</v>
      </c>
      <c r="I10" s="26" t="s">
        <v>33</v>
      </c>
      <c r="J10" s="26" t="s">
        <v>34</v>
      </c>
      <c r="K10" s="26" t="s">
        <v>35</v>
      </c>
      <c r="L10" s="26" t="s">
        <v>36</v>
      </c>
      <c r="M10" s="26" t="s">
        <v>37</v>
      </c>
      <c r="N10" s="26" t="s">
        <v>44</v>
      </c>
      <c r="O10" s="26" t="s">
        <v>45</v>
      </c>
      <c r="P10" s="26" t="s">
        <v>50</v>
      </c>
    </row>
    <row r="11" spans="1:16" s="17" customFormat="1" ht="42.75" x14ac:dyDescent="0.25">
      <c r="A11" s="27" t="s">
        <v>16</v>
      </c>
      <c r="B11" s="28">
        <f>'Month wise 2011-12'!N12</f>
        <v>13.470619270000002</v>
      </c>
      <c r="C11" s="28">
        <f>'Month wise 2012-13'!N12</f>
        <v>13.135869441000001</v>
      </c>
      <c r="D11" s="28">
        <f>'Month wise 2013-14'!N12</f>
        <v>13.020688826000001</v>
      </c>
      <c r="E11" s="28">
        <f>'Month wise 2014-15'!N12</f>
        <v>13.289154057999999</v>
      </c>
      <c r="F11" s="28">
        <f>'Month wise 2015-16'!N12</f>
        <v>14.376924513999997</v>
      </c>
      <c r="G11" s="28">
        <f>'Month wise 2016-17'!N12</f>
        <v>17.783326880999997</v>
      </c>
      <c r="H11" s="28">
        <f>'Month wise 2017-18'!N12</f>
        <v>20.176812823000002</v>
      </c>
      <c r="I11" s="28">
        <f>'Month wise 2018-19'!N12</f>
        <v>21.544662385000002</v>
      </c>
      <c r="J11" s="28">
        <f>'Month wise 2019-20'!N12</f>
        <v>24.416606696000002</v>
      </c>
      <c r="K11" s="28">
        <f>'Month wise 2020-21'!N12</f>
        <v>25.054871915000003</v>
      </c>
      <c r="L11" s="28">
        <f>'Month wise 2021-22'!N12</f>
        <v>23.417028703</v>
      </c>
      <c r="M11" s="28">
        <f>'Month wise 2022-23'!N12</f>
        <v>19.852386405000001</v>
      </c>
      <c r="N11" s="28">
        <f>'Month wise 2023-24'!N12</f>
        <v>23.996378475</v>
      </c>
      <c r="O11" s="28">
        <f>'Month wise 2024-25'!N10</f>
        <v>26.958721203999996</v>
      </c>
      <c r="P11" s="28">
        <f>'Month wise 2025-26'!N10</f>
        <v>25.982401724999999</v>
      </c>
    </row>
    <row r="12" spans="1:16" s="17" customFormat="1" ht="42.75" x14ac:dyDescent="0.25">
      <c r="A12" s="27" t="s">
        <v>38</v>
      </c>
      <c r="B12" s="29">
        <f>'Month wise 2011-12'!N13</f>
        <v>17848.57053275</v>
      </c>
      <c r="C12" s="29">
        <f>'Month wise 2012-13'!N13</f>
        <v>17405.027009325</v>
      </c>
      <c r="D12" s="29">
        <f>'Month wise 2013-14'!N13</f>
        <v>17252.412694449999</v>
      </c>
      <c r="E12" s="29">
        <f>'Month wise 2014-15'!N13</f>
        <v>17608.129126850003</v>
      </c>
      <c r="F12" s="29">
        <f>'Month wise 2015-16'!N13</f>
        <v>19049.42498105</v>
      </c>
      <c r="G12" s="29">
        <f>'Month wise 2016-17'!N13</f>
        <v>23562.908117325002</v>
      </c>
      <c r="H12" s="29">
        <f>'Month wise 2017-18'!N13</f>
        <v>26734.276990474998</v>
      </c>
      <c r="I12" s="29">
        <f>'Month wise 2018-19'!N13</f>
        <v>28546.677660124995</v>
      </c>
      <c r="J12" s="29">
        <f>'Month wise 2019-20'!N13</f>
        <v>32352.003872199999</v>
      </c>
      <c r="K12" s="29">
        <f>'Month wise 2020-21'!N13</f>
        <v>33197.705287375007</v>
      </c>
      <c r="L12" s="29">
        <f>'Month wise 2021-22'!N13</f>
        <v>31027.563031474998</v>
      </c>
      <c r="M12" s="29">
        <f>'Month wise 2022-23'!N13</f>
        <v>26304.411986625</v>
      </c>
      <c r="N12" s="29">
        <f>'Month wise 2023-24'!N13</f>
        <v>31795.201479374999</v>
      </c>
      <c r="O12" s="29">
        <f>'Month wise 2024-25'!N11</f>
        <v>35720.3055953</v>
      </c>
      <c r="P12" s="29">
        <f>'Month wise 2025-26'!N11</f>
        <v>34426.682285625</v>
      </c>
    </row>
    <row r="13" spans="1:16" s="17" customFormat="1" ht="42.75" x14ac:dyDescent="0.25">
      <c r="A13" s="14" t="s">
        <v>39</v>
      </c>
      <c r="B13" s="29">
        <f>'Month wise 2011-12'!N14</f>
        <v>6832.3396790000006</v>
      </c>
      <c r="C13" s="29">
        <f>'Month wise 2012-13'!N14</f>
        <v>7556.4358760000014</v>
      </c>
      <c r="D13" s="29">
        <f>'Month wise 2013-14'!N14</f>
        <v>8553.6089000000029</v>
      </c>
      <c r="E13" s="29">
        <f>'Month wise 2014-15'!N14</f>
        <v>9230.8334780000005</v>
      </c>
      <c r="F13" s="29">
        <f>'Month wise 2015-16'!N14</f>
        <v>6710.4642650000005</v>
      </c>
      <c r="G13" s="29">
        <f>'Month wise 2016-17'!N14</f>
        <v>6004.7428690000006</v>
      </c>
      <c r="H13" s="29">
        <f>'Month wise 2017-18'!N14</f>
        <v>8121.2871989999994</v>
      </c>
      <c r="I13" s="29">
        <f>'Month wise 2018-19'!N14</f>
        <v>10558.235382999999</v>
      </c>
      <c r="J13" s="29">
        <f>'Month wise 2019-20'!N14</f>
        <v>9662.789364000002</v>
      </c>
      <c r="K13" s="29">
        <f>'Month wise 2020-21'!N14</f>
        <v>7880.7241619999995</v>
      </c>
      <c r="L13" s="29">
        <f>'Month wise 2021-22'!N14</f>
        <v>13472.228998999997</v>
      </c>
      <c r="M13" s="29">
        <f>'Month wise 2022-23'!N14</f>
        <v>17113.605800000001</v>
      </c>
      <c r="N13" s="29">
        <f>'Month wise 2023-24'!N14</f>
        <v>13404.699031999999</v>
      </c>
      <c r="O13" s="29">
        <f>'Month wise 2024-25'!N12</f>
        <v>14907.660296999999</v>
      </c>
      <c r="P13" s="29">
        <f>'Month wise 2025-26'!N12</f>
        <v>13355.817014999999</v>
      </c>
    </row>
    <row r="14" spans="1:16" s="17" customFormat="1" ht="42.75" x14ac:dyDescent="0.25">
      <c r="A14" s="14" t="s">
        <v>40</v>
      </c>
      <c r="B14" s="29">
        <f>'Month wise 2011-12'!N15</f>
        <v>32873.629318699997</v>
      </c>
      <c r="C14" s="29">
        <f>'Month wise 2012-13'!N15</f>
        <v>41141.737395199998</v>
      </c>
      <c r="D14" s="29">
        <f>'Month wise 2013-14'!N15</f>
        <v>51699.287816500007</v>
      </c>
      <c r="E14" s="29">
        <f>'Month wise 2014-15'!N15</f>
        <v>56340.017833999998</v>
      </c>
      <c r="F14" s="29">
        <f>'Month wise 2015-16'!N15</f>
        <v>43782.439869999995</v>
      </c>
      <c r="G14" s="29">
        <f>'Month wise 2016-17'!N15</f>
        <v>40249.023258499998</v>
      </c>
      <c r="H14" s="29">
        <f>'Month wise 2017-18'!N15</f>
        <v>52366.450322199991</v>
      </c>
      <c r="I14" s="29">
        <f>'Month wise 2018-19'!N15</f>
        <v>73887.861000200006</v>
      </c>
      <c r="J14" s="29">
        <f>'Month wise 2019-20'!N15</f>
        <v>68466.728078400003</v>
      </c>
      <c r="K14" s="29">
        <f>'Month wise 2020-21'!N15</f>
        <v>58328.942252999994</v>
      </c>
      <c r="L14" s="29">
        <f>'Month wise 2021-22'!N15</f>
        <v>100520.69677730001</v>
      </c>
      <c r="M14" s="29">
        <f>'Month wise 2022-23'!N15</f>
        <v>137209.51320819999</v>
      </c>
      <c r="N14" s="29">
        <f>'Month wise 2023-24'!N15</f>
        <v>110994.0174495</v>
      </c>
      <c r="O14" s="29">
        <f>'Month wise 2024-25'!N13</f>
        <v>125953.272008</v>
      </c>
      <c r="P14" s="29">
        <f>'Month wise 2025-26'!N13</f>
        <v>117926.2769384</v>
      </c>
    </row>
    <row r="15" spans="1:16" x14ac:dyDescent="0.25">
      <c r="A15" s="43" t="s">
        <v>47</v>
      </c>
      <c r="B15" s="43"/>
      <c r="C15" s="43"/>
      <c r="D15" s="43"/>
      <c r="E15" s="43"/>
      <c r="F15" s="43"/>
      <c r="G15" s="43"/>
      <c r="H15" s="43"/>
      <c r="I15" s="43"/>
      <c r="J15" s="43"/>
    </row>
    <row r="16" spans="1:16" x14ac:dyDescent="0.25">
      <c r="A16" s="20" t="s">
        <v>19</v>
      </c>
      <c r="B16" s="20"/>
      <c r="C16" s="20"/>
      <c r="D16" s="20"/>
      <c r="E16" s="20"/>
      <c r="F16" s="20"/>
      <c r="G16" s="20"/>
      <c r="H16" s="20"/>
      <c r="I16" s="20"/>
      <c r="J16" s="20"/>
    </row>
    <row r="17" spans="1:10" x14ac:dyDescent="0.25">
      <c r="A17" s="20" t="s">
        <v>21</v>
      </c>
      <c r="B17" s="20"/>
      <c r="C17" s="20"/>
      <c r="D17" s="20"/>
      <c r="E17" s="20"/>
      <c r="F17" s="20"/>
      <c r="G17" s="20"/>
      <c r="H17" s="20"/>
      <c r="I17" s="20"/>
      <c r="J17" s="20"/>
    </row>
    <row r="18" spans="1:10" x14ac:dyDescent="0.25">
      <c r="A18" s="20" t="s">
        <v>20</v>
      </c>
    </row>
  </sheetData>
  <mergeCells count="3">
    <mergeCell ref="A15:J15"/>
    <mergeCell ref="A8:N8"/>
    <mergeCell ref="N6:P6"/>
  </mergeCells>
  <phoneticPr fontId="12" type="noConversion"/>
  <pageMargins left="0.7" right="0.7" top="0.75" bottom="0.75" header="0.3" footer="0.3"/>
  <pageSetup scale="63" fitToHeight="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E36924-B556-4D97-BA73-31D197B6D62A}">
  <sheetPr>
    <pageSetUpPr fitToPage="1"/>
  </sheetPr>
  <dimension ref="A1:N20"/>
  <sheetViews>
    <sheetView zoomScale="90" zoomScaleNormal="90" workbookViewId="0">
      <selection activeCell="N12" sqref="N12:N15"/>
    </sheetView>
  </sheetViews>
  <sheetFormatPr defaultRowHeight="15" x14ac:dyDescent="0.25"/>
  <cols>
    <col min="1" max="1" width="27.140625" customWidth="1"/>
    <col min="2" max="2" width="13.42578125" customWidth="1"/>
    <col min="3" max="3" width="14.42578125" customWidth="1"/>
    <col min="4" max="4" width="13.28515625" customWidth="1"/>
    <col min="5" max="5" width="13.5703125" customWidth="1"/>
    <col min="6" max="6" width="13.140625" customWidth="1"/>
    <col min="7" max="7" width="14.28515625" customWidth="1"/>
    <col min="8" max="8" width="13" customWidth="1"/>
    <col min="9" max="9" width="15.5703125" customWidth="1"/>
    <col min="10" max="10" width="14.140625" customWidth="1"/>
    <col min="11" max="11" width="13.5703125" customWidth="1"/>
    <col min="12" max="12" width="14.28515625" customWidth="1"/>
    <col min="13" max="13" width="15.28515625" customWidth="1"/>
    <col min="14" max="14" width="20.5703125" customWidth="1"/>
  </cols>
  <sheetData>
    <row r="1" spans="1:14" s="3" customFormat="1" ht="21" x14ac:dyDescent="0.35">
      <c r="A1" s="1"/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1"/>
    </row>
    <row r="3" spans="1:14" ht="15" customHeight="1" x14ac:dyDescent="0.25"/>
    <row r="5" spans="1:14" hidden="1" x14ac:dyDescent="0.25">
      <c r="B5" t="s">
        <v>23</v>
      </c>
      <c r="C5">
        <v>2017</v>
      </c>
      <c r="D5">
        <f>C5+1</f>
        <v>2018</v>
      </c>
    </row>
    <row r="7" spans="1:14" x14ac:dyDescent="0.25">
      <c r="M7" s="46" t="s">
        <v>41</v>
      </c>
      <c r="N7" s="46"/>
    </row>
    <row r="8" spans="1:14" s="7" customFormat="1" ht="14.1" customHeight="1" x14ac:dyDescent="0.3">
      <c r="A8" s="4" t="str">
        <f>"Financial Year  "&amp;C5&amp;"-"&amp;D5&amp;" (April to March)"</f>
        <v>Financial Year  2017-2018 (April to March)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6"/>
    </row>
    <row r="9" spans="1:14" s="10" customFormat="1" ht="14.1" customHeight="1" x14ac:dyDescent="0.3">
      <c r="A9" s="49" t="s">
        <v>1</v>
      </c>
      <c r="B9" s="50"/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</row>
    <row r="10" spans="1:14" s="10" customFormat="1" ht="14.1" hidden="1" customHeight="1" x14ac:dyDescent="0.3">
      <c r="A10" s="8"/>
      <c r="B10" s="9">
        <v>4</v>
      </c>
      <c r="C10" s="9">
        <v>5</v>
      </c>
      <c r="D10" s="9">
        <v>6</v>
      </c>
      <c r="E10" s="9">
        <v>7</v>
      </c>
      <c r="F10" s="9">
        <v>8</v>
      </c>
      <c r="G10" s="9">
        <v>9</v>
      </c>
      <c r="H10" s="9">
        <v>10</v>
      </c>
      <c r="I10" s="9">
        <v>11</v>
      </c>
      <c r="J10" s="9">
        <v>12</v>
      </c>
      <c r="K10" s="9">
        <v>1</v>
      </c>
      <c r="L10" s="9">
        <v>2</v>
      </c>
      <c r="M10" s="9">
        <v>3</v>
      </c>
      <c r="N10" s="9"/>
    </row>
    <row r="11" spans="1:14" s="13" customFormat="1" ht="18.75" customHeight="1" x14ac:dyDescent="0.3">
      <c r="A11" s="11" t="s">
        <v>2</v>
      </c>
      <c r="B11" s="12" t="s">
        <v>3</v>
      </c>
      <c r="C11" s="12" t="s">
        <v>4</v>
      </c>
      <c r="D11" s="12" t="s">
        <v>5</v>
      </c>
      <c r="E11" s="12" t="s">
        <v>6</v>
      </c>
      <c r="F11" s="12" t="s">
        <v>7</v>
      </c>
      <c r="G11" s="12" t="s">
        <v>8</v>
      </c>
      <c r="H11" s="12" t="s">
        <v>9</v>
      </c>
      <c r="I11" s="12" t="s">
        <v>10</v>
      </c>
      <c r="J11" s="12" t="s">
        <v>11</v>
      </c>
      <c r="K11" s="12" t="s">
        <v>12</v>
      </c>
      <c r="L11" s="12" t="s">
        <v>13</v>
      </c>
      <c r="M11" s="12" t="s">
        <v>14</v>
      </c>
      <c r="N11" s="11" t="s">
        <v>15</v>
      </c>
    </row>
    <row r="12" spans="1:14" s="17" customFormat="1" ht="38.25" customHeight="1" x14ac:dyDescent="0.25">
      <c r="A12" s="14" t="s">
        <v>16</v>
      </c>
      <c r="B12" s="15">
        <v>1.4000992699999999</v>
      </c>
      <c r="C12" s="15">
        <v>1.504428906</v>
      </c>
      <c r="D12" s="15">
        <v>1.4599624279999999</v>
      </c>
      <c r="E12" s="15">
        <v>1.2942432030000002</v>
      </c>
      <c r="F12" s="15">
        <v>1.6080507950000003</v>
      </c>
      <c r="G12" s="15">
        <v>1.6960733770000003</v>
      </c>
      <c r="H12" s="15">
        <v>1.7286426329999998</v>
      </c>
      <c r="I12" s="15">
        <v>2.0411018460000001</v>
      </c>
      <c r="J12" s="15">
        <v>1.7251845299999997</v>
      </c>
      <c r="K12" s="15">
        <v>1.730529636</v>
      </c>
      <c r="L12" s="15">
        <v>1.831417071</v>
      </c>
      <c r="M12" s="15">
        <v>2.1570791279999999</v>
      </c>
      <c r="N12" s="19">
        <f>SUM(B12:M12)</f>
        <v>20.176812823000002</v>
      </c>
    </row>
    <row r="13" spans="1:14" s="17" customFormat="1" ht="33" customHeight="1" x14ac:dyDescent="0.25">
      <c r="A13" s="14" t="s">
        <v>17</v>
      </c>
      <c r="B13" s="33">
        <v>1855.1315327499999</v>
      </c>
      <c r="C13" s="33">
        <v>1993.3683004500001</v>
      </c>
      <c r="D13" s="33">
        <v>1934.4502170999999</v>
      </c>
      <c r="E13" s="33">
        <v>1714.8722439750002</v>
      </c>
      <c r="F13" s="33">
        <v>2130.6673033750003</v>
      </c>
      <c r="G13" s="33">
        <v>2247.2972245250003</v>
      </c>
      <c r="H13" s="33">
        <v>2290.4514887249998</v>
      </c>
      <c r="I13" s="33">
        <v>2704.45994595</v>
      </c>
      <c r="J13" s="33">
        <v>2285.8695022499996</v>
      </c>
      <c r="K13" s="33">
        <v>2292.9517676999999</v>
      </c>
      <c r="L13" s="33">
        <v>2426.627619075</v>
      </c>
      <c r="M13" s="33">
        <v>2858.1298446000001</v>
      </c>
      <c r="N13" s="19">
        <f t="shared" ref="N13:N15" si="0">SUM(B13:M13)</f>
        <v>26734.276990474998</v>
      </c>
    </row>
    <row r="14" spans="1:14" s="17" customFormat="1" ht="33" customHeight="1" x14ac:dyDescent="0.25">
      <c r="A14" s="32" t="s">
        <v>39</v>
      </c>
      <c r="B14" s="18">
        <v>517.76497999999992</v>
      </c>
      <c r="C14" s="18">
        <v>549.32660200000009</v>
      </c>
      <c r="D14" s="18">
        <v>512.05747900000006</v>
      </c>
      <c r="E14" s="18">
        <v>469.365656</v>
      </c>
      <c r="F14" s="18">
        <v>572.95078699999999</v>
      </c>
      <c r="G14" s="18">
        <v>586.48879299999999</v>
      </c>
      <c r="H14" s="18">
        <v>652.8241119999999</v>
      </c>
      <c r="I14" s="18">
        <v>842.94438300000013</v>
      </c>
      <c r="J14" s="18">
        <v>788.23751399999992</v>
      </c>
      <c r="K14" s="18">
        <v>743.42608199999995</v>
      </c>
      <c r="L14" s="18">
        <v>857.51029300000005</v>
      </c>
      <c r="M14" s="18">
        <v>1028.3905179999999</v>
      </c>
      <c r="N14" s="19">
        <f t="shared" si="0"/>
        <v>8121.2871989999994</v>
      </c>
    </row>
    <row r="15" spans="1:14" s="17" customFormat="1" ht="33" customHeight="1" x14ac:dyDescent="0.25">
      <c r="A15" s="32" t="s">
        <v>40</v>
      </c>
      <c r="B15" s="18">
        <v>3339.9517285000002</v>
      </c>
      <c r="C15" s="18">
        <v>3539.0256420999999</v>
      </c>
      <c r="D15" s="18">
        <v>3299.8520122999998</v>
      </c>
      <c r="E15" s="18">
        <v>3025.3385754999999</v>
      </c>
      <c r="F15" s="18">
        <v>3665.0745156000003</v>
      </c>
      <c r="G15" s="18">
        <v>3779.3865619999997</v>
      </c>
      <c r="H15" s="18">
        <v>4248.6641946999998</v>
      </c>
      <c r="I15" s="18">
        <v>5467.5564371999999</v>
      </c>
      <c r="J15" s="18">
        <v>5063.8190818000003</v>
      </c>
      <c r="K15" s="18">
        <v>4730.9331099999999</v>
      </c>
      <c r="L15" s="18">
        <v>5520.1196203999998</v>
      </c>
      <c r="M15" s="18">
        <v>6686.7288421000003</v>
      </c>
      <c r="N15" s="19">
        <f t="shared" si="0"/>
        <v>52366.450322199991</v>
      </c>
    </row>
    <row r="16" spans="1:14" x14ac:dyDescent="0.25">
      <c r="A16" s="43" t="s">
        <v>18</v>
      </c>
      <c r="B16" s="43"/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</row>
    <row r="17" spans="1:10" x14ac:dyDescent="0.25">
      <c r="A17" s="20" t="s">
        <v>19</v>
      </c>
      <c r="B17" s="20"/>
      <c r="C17" s="20"/>
      <c r="D17" s="20"/>
      <c r="E17" s="20"/>
      <c r="F17" s="20"/>
      <c r="G17" s="20"/>
      <c r="H17" s="20"/>
      <c r="I17" s="20"/>
      <c r="J17" s="20"/>
    </row>
    <row r="18" spans="1:10" x14ac:dyDescent="0.25">
      <c r="A18" s="20" t="s">
        <v>20</v>
      </c>
    </row>
    <row r="19" spans="1:10" x14ac:dyDescent="0.25">
      <c r="A19" s="20" t="s">
        <v>21</v>
      </c>
      <c r="B19" s="20"/>
      <c r="C19" s="20"/>
      <c r="D19" s="20"/>
      <c r="E19" s="20"/>
      <c r="F19" s="20"/>
      <c r="G19" s="20"/>
      <c r="H19" s="20"/>
      <c r="I19" s="20"/>
      <c r="J19" s="20"/>
    </row>
    <row r="20" spans="1:10" x14ac:dyDescent="0.25">
      <c r="A20" s="43" t="s">
        <v>22</v>
      </c>
      <c r="B20" s="43"/>
      <c r="C20" s="43"/>
      <c r="D20" s="43"/>
      <c r="E20" s="43"/>
      <c r="F20" s="43"/>
      <c r="G20" s="43"/>
      <c r="H20" s="43"/>
      <c r="I20" s="43"/>
      <c r="J20" s="43"/>
    </row>
  </sheetData>
  <mergeCells count="4">
    <mergeCell ref="M7:N7"/>
    <mergeCell ref="A9:N9"/>
    <mergeCell ref="A16:N16"/>
    <mergeCell ref="A20:J20"/>
  </mergeCells>
  <pageMargins left="0.7" right="0.7" top="0.75" bottom="0.75" header="0.3" footer="0.3"/>
  <pageSetup scale="56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9DF62A-3220-41E3-A532-DFE156D05E3A}">
  <sheetPr>
    <pageSetUpPr fitToPage="1"/>
  </sheetPr>
  <dimension ref="A1:N20"/>
  <sheetViews>
    <sheetView zoomScale="90" zoomScaleNormal="90" workbookViewId="0">
      <selection activeCell="N12" sqref="N12:N15"/>
    </sheetView>
  </sheetViews>
  <sheetFormatPr defaultRowHeight="15" x14ac:dyDescent="0.25"/>
  <cols>
    <col min="1" max="1" width="27.140625" customWidth="1"/>
    <col min="2" max="2" width="13.42578125" customWidth="1"/>
    <col min="3" max="3" width="14.42578125" customWidth="1"/>
    <col min="4" max="4" width="13.28515625" customWidth="1"/>
    <col min="5" max="5" width="13.5703125" customWidth="1"/>
    <col min="6" max="6" width="13.140625" customWidth="1"/>
    <col min="7" max="7" width="14.28515625" customWidth="1"/>
    <col min="8" max="8" width="13" customWidth="1"/>
    <col min="9" max="9" width="15.5703125" customWidth="1"/>
    <col min="10" max="10" width="14.140625" customWidth="1"/>
    <col min="11" max="11" width="13.5703125" customWidth="1"/>
    <col min="12" max="12" width="14.28515625" customWidth="1"/>
    <col min="13" max="13" width="15.28515625" customWidth="1"/>
    <col min="14" max="14" width="20.5703125" customWidth="1"/>
  </cols>
  <sheetData>
    <row r="1" spans="1:14" s="3" customFormat="1" ht="21" x14ac:dyDescent="0.35">
      <c r="A1" s="1"/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1"/>
    </row>
    <row r="3" spans="1:14" ht="15" customHeight="1" x14ac:dyDescent="0.25"/>
    <row r="5" spans="1:14" hidden="1" x14ac:dyDescent="0.25">
      <c r="B5" t="s">
        <v>23</v>
      </c>
      <c r="C5">
        <v>2016</v>
      </c>
      <c r="D5">
        <f>C5+1</f>
        <v>2017</v>
      </c>
    </row>
    <row r="7" spans="1:14" x14ac:dyDescent="0.25">
      <c r="M7" s="46" t="s">
        <v>41</v>
      </c>
      <c r="N7" s="46"/>
    </row>
    <row r="8" spans="1:14" s="7" customFormat="1" ht="14.1" customHeight="1" x14ac:dyDescent="0.3">
      <c r="A8" s="4" t="str">
        <f>"Financial Year  "&amp;C5&amp;"-"&amp;D5&amp;" (April to March)"</f>
        <v>Financial Year  2016-2017 (April to March)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6"/>
    </row>
    <row r="9" spans="1:14" s="10" customFormat="1" ht="14.1" customHeight="1" x14ac:dyDescent="0.3">
      <c r="A9" s="49" t="s">
        <v>1</v>
      </c>
      <c r="B9" s="50"/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</row>
    <row r="10" spans="1:14" s="10" customFormat="1" ht="14.1" hidden="1" customHeight="1" x14ac:dyDescent="0.3">
      <c r="A10" s="8"/>
      <c r="B10" s="9">
        <v>4</v>
      </c>
      <c r="C10" s="9">
        <v>5</v>
      </c>
      <c r="D10" s="9">
        <v>6</v>
      </c>
      <c r="E10" s="9">
        <v>7</v>
      </c>
      <c r="F10" s="9">
        <v>8</v>
      </c>
      <c r="G10" s="9">
        <v>9</v>
      </c>
      <c r="H10" s="9">
        <v>10</v>
      </c>
      <c r="I10" s="9">
        <v>11</v>
      </c>
      <c r="J10" s="9">
        <v>12</v>
      </c>
      <c r="K10" s="9">
        <v>1</v>
      </c>
      <c r="L10" s="9">
        <v>2</v>
      </c>
      <c r="M10" s="9">
        <v>3</v>
      </c>
      <c r="N10" s="9"/>
    </row>
    <row r="11" spans="1:14" s="13" customFormat="1" ht="18.75" customHeight="1" x14ac:dyDescent="0.3">
      <c r="A11" s="11" t="s">
        <v>2</v>
      </c>
      <c r="B11" s="12" t="s">
        <v>3</v>
      </c>
      <c r="C11" s="12" t="s">
        <v>4</v>
      </c>
      <c r="D11" s="12" t="s">
        <v>5</v>
      </c>
      <c r="E11" s="12" t="s">
        <v>6</v>
      </c>
      <c r="F11" s="12" t="s">
        <v>7</v>
      </c>
      <c r="G11" s="12" t="s">
        <v>8</v>
      </c>
      <c r="H11" s="12" t="s">
        <v>9</v>
      </c>
      <c r="I11" s="12" t="s">
        <v>10</v>
      </c>
      <c r="J11" s="12" t="s">
        <v>11</v>
      </c>
      <c r="K11" s="12" t="s">
        <v>12</v>
      </c>
      <c r="L11" s="12" t="s">
        <v>13</v>
      </c>
      <c r="M11" s="12" t="s">
        <v>14</v>
      </c>
      <c r="N11" s="11" t="s">
        <v>15</v>
      </c>
    </row>
    <row r="12" spans="1:14" s="17" customFormat="1" ht="38.25" customHeight="1" x14ac:dyDescent="0.25">
      <c r="A12" s="14" t="s">
        <v>16</v>
      </c>
      <c r="B12" s="15">
        <v>1.3081688069999999</v>
      </c>
      <c r="C12" s="15">
        <v>1.254754733</v>
      </c>
      <c r="D12" s="15">
        <v>1.6479542510000003</v>
      </c>
      <c r="E12" s="15">
        <v>1.3503884480000001</v>
      </c>
      <c r="F12" s="15">
        <v>1.6061051389999998</v>
      </c>
      <c r="G12" s="15">
        <v>1.7678134249999997</v>
      </c>
      <c r="H12" s="15">
        <v>1.513187813</v>
      </c>
      <c r="I12" s="15">
        <v>1.7785502159999997</v>
      </c>
      <c r="J12" s="15">
        <v>1.3151510579999999</v>
      </c>
      <c r="K12" s="15">
        <v>1.0425699420000003</v>
      </c>
      <c r="L12" s="15">
        <v>1.5575041979999997</v>
      </c>
      <c r="M12" s="15">
        <v>1.641178851</v>
      </c>
      <c r="N12" s="19">
        <f>SUM(B12:M12)</f>
        <v>17.783326880999997</v>
      </c>
    </row>
    <row r="13" spans="1:14" s="17" customFormat="1" ht="33" customHeight="1" x14ac:dyDescent="0.25">
      <c r="A13" s="14" t="s">
        <v>17</v>
      </c>
      <c r="B13" s="33">
        <v>1733.3236692749999</v>
      </c>
      <c r="C13" s="33">
        <v>1662.5500212249999</v>
      </c>
      <c r="D13" s="33">
        <v>2183.5393825750002</v>
      </c>
      <c r="E13" s="33">
        <v>1789.2646936000001</v>
      </c>
      <c r="F13" s="33">
        <v>2128.0893091749999</v>
      </c>
      <c r="G13" s="33">
        <v>2342.3527881249997</v>
      </c>
      <c r="H13" s="33">
        <v>2004.973852225</v>
      </c>
      <c r="I13" s="33">
        <v>2356.5790361999998</v>
      </c>
      <c r="J13" s="33">
        <v>1742.5751518499999</v>
      </c>
      <c r="K13" s="33">
        <v>1381.4051731500003</v>
      </c>
      <c r="L13" s="33">
        <v>2063.6930623499998</v>
      </c>
      <c r="M13" s="33">
        <v>2174.5619775750001</v>
      </c>
      <c r="N13" s="19">
        <f t="shared" ref="N13:N15" si="0">SUM(B13:M13)</f>
        <v>23562.908117325002</v>
      </c>
    </row>
    <row r="14" spans="1:14" s="17" customFormat="1" ht="33" customHeight="1" x14ac:dyDescent="0.25">
      <c r="A14" s="32" t="s">
        <v>39</v>
      </c>
      <c r="B14" s="18">
        <v>380.94190200000003</v>
      </c>
      <c r="C14" s="18">
        <v>360.11576200000002</v>
      </c>
      <c r="D14" s="18">
        <v>496.327517</v>
      </c>
      <c r="E14" s="18">
        <v>474.4516329999999</v>
      </c>
      <c r="F14" s="18">
        <v>511.31675000000001</v>
      </c>
      <c r="G14" s="18">
        <v>585.48048900000003</v>
      </c>
      <c r="H14" s="18">
        <v>502.57978100000003</v>
      </c>
      <c r="I14" s="18">
        <v>513.42637100000002</v>
      </c>
      <c r="J14" s="18">
        <v>464.24091199999998</v>
      </c>
      <c r="K14" s="18">
        <v>402.17496500000004</v>
      </c>
      <c r="L14" s="18">
        <v>646.85533299999997</v>
      </c>
      <c r="M14" s="18">
        <v>666.83145400000001</v>
      </c>
      <c r="N14" s="19">
        <f t="shared" si="0"/>
        <v>6004.7428690000006</v>
      </c>
    </row>
    <row r="15" spans="1:14" s="17" customFormat="1" ht="33" customHeight="1" x14ac:dyDescent="0.25">
      <c r="A15" s="32" t="s">
        <v>40</v>
      </c>
      <c r="B15" s="18">
        <v>2532.1017673000001</v>
      </c>
      <c r="C15" s="18">
        <v>2409.4157228999998</v>
      </c>
      <c r="D15" s="18">
        <v>3340.1303350999997</v>
      </c>
      <c r="E15" s="18">
        <v>3188.6755509</v>
      </c>
      <c r="F15" s="18">
        <v>3422.7338802999998</v>
      </c>
      <c r="G15" s="18">
        <v>3907.3621194000002</v>
      </c>
      <c r="H15" s="18">
        <v>3354.6044498000001</v>
      </c>
      <c r="I15" s="18">
        <v>3472.0817695000001</v>
      </c>
      <c r="J15" s="18">
        <v>3152.2143621</v>
      </c>
      <c r="K15" s="18">
        <v>2738.0232510999999</v>
      </c>
      <c r="L15" s="18">
        <v>4338.8144842000002</v>
      </c>
      <c r="M15" s="18">
        <v>4392.8655659000005</v>
      </c>
      <c r="N15" s="19">
        <f t="shared" si="0"/>
        <v>40249.023258499998</v>
      </c>
    </row>
    <row r="16" spans="1:14" x14ac:dyDescent="0.25">
      <c r="A16" s="43" t="s">
        <v>18</v>
      </c>
      <c r="B16" s="43"/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</row>
    <row r="17" spans="1:10" x14ac:dyDescent="0.25">
      <c r="A17" s="20" t="s">
        <v>19</v>
      </c>
      <c r="B17" s="20"/>
      <c r="C17" s="20"/>
      <c r="D17" s="20"/>
      <c r="E17" s="20"/>
      <c r="F17" s="20"/>
      <c r="G17" s="20"/>
      <c r="H17" s="20"/>
      <c r="I17" s="20"/>
      <c r="J17" s="20"/>
    </row>
    <row r="18" spans="1:10" x14ac:dyDescent="0.25">
      <c r="A18" s="20" t="s">
        <v>20</v>
      </c>
    </row>
    <row r="19" spans="1:10" x14ac:dyDescent="0.25">
      <c r="A19" s="20" t="s">
        <v>21</v>
      </c>
      <c r="B19" s="20"/>
      <c r="C19" s="20"/>
      <c r="D19" s="20"/>
      <c r="E19" s="20"/>
      <c r="F19" s="20"/>
      <c r="G19" s="20"/>
      <c r="H19" s="20"/>
      <c r="I19" s="20"/>
      <c r="J19" s="20"/>
    </row>
    <row r="20" spans="1:10" x14ac:dyDescent="0.25">
      <c r="A20" s="43" t="s">
        <v>22</v>
      </c>
      <c r="B20" s="43"/>
      <c r="C20" s="43"/>
      <c r="D20" s="43"/>
      <c r="E20" s="43"/>
      <c r="F20" s="43"/>
      <c r="G20" s="43"/>
      <c r="H20" s="43"/>
      <c r="I20" s="43"/>
      <c r="J20" s="43"/>
    </row>
  </sheetData>
  <mergeCells count="4">
    <mergeCell ref="M7:N7"/>
    <mergeCell ref="A9:N9"/>
    <mergeCell ref="A16:N16"/>
    <mergeCell ref="A20:J20"/>
  </mergeCells>
  <pageMargins left="0.7" right="0.7" top="0.75" bottom="0.75" header="0.3" footer="0.3"/>
  <pageSetup scale="56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43AF23-8FD2-40D1-8709-253019459C12}">
  <sheetPr>
    <pageSetUpPr fitToPage="1"/>
  </sheetPr>
  <dimension ref="A1:N20"/>
  <sheetViews>
    <sheetView zoomScale="90" zoomScaleNormal="90" workbookViewId="0">
      <selection activeCell="N12" sqref="N12:N15"/>
    </sheetView>
  </sheetViews>
  <sheetFormatPr defaultRowHeight="15" x14ac:dyDescent="0.25"/>
  <cols>
    <col min="1" max="1" width="27.140625" customWidth="1"/>
    <col min="2" max="2" width="13.42578125" customWidth="1"/>
    <col min="3" max="3" width="14.42578125" customWidth="1"/>
    <col min="4" max="4" width="13.28515625" customWidth="1"/>
    <col min="5" max="5" width="13.5703125" customWidth="1"/>
    <col min="6" max="6" width="13.140625" customWidth="1"/>
    <col min="7" max="7" width="14.28515625" customWidth="1"/>
    <col min="8" max="8" width="13" customWidth="1"/>
    <col min="9" max="9" width="15.5703125" customWidth="1"/>
    <col min="10" max="10" width="14.140625" customWidth="1"/>
    <col min="11" max="11" width="13.5703125" customWidth="1"/>
    <col min="12" max="12" width="14.28515625" customWidth="1"/>
    <col min="13" max="13" width="15.28515625" customWidth="1"/>
    <col min="14" max="14" width="20.5703125" customWidth="1"/>
  </cols>
  <sheetData>
    <row r="1" spans="1:14" s="3" customFormat="1" ht="21" x14ac:dyDescent="0.35">
      <c r="A1" s="1"/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1"/>
    </row>
    <row r="3" spans="1:14" ht="15" customHeight="1" x14ac:dyDescent="0.25"/>
    <row r="5" spans="1:14" hidden="1" x14ac:dyDescent="0.25">
      <c r="B5" t="s">
        <v>23</v>
      </c>
      <c r="C5">
        <v>2015</v>
      </c>
      <c r="D5">
        <f>C5+1</f>
        <v>2016</v>
      </c>
    </row>
    <row r="7" spans="1:14" x14ac:dyDescent="0.25">
      <c r="M7" s="46" t="s">
        <v>42</v>
      </c>
      <c r="N7" s="46"/>
    </row>
    <row r="8" spans="1:14" s="7" customFormat="1" ht="14.1" customHeight="1" x14ac:dyDescent="0.3">
      <c r="A8" s="4" t="str">
        <f>"Financial Year  "&amp;C5&amp;"-"&amp;D5&amp;" (April to March)"</f>
        <v>Financial Year  2015-2016 (April to March)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6"/>
    </row>
    <row r="9" spans="1:14" s="10" customFormat="1" ht="14.1" customHeight="1" x14ac:dyDescent="0.3">
      <c r="A9" s="49" t="s">
        <v>1</v>
      </c>
      <c r="B9" s="50"/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</row>
    <row r="10" spans="1:14" s="10" customFormat="1" ht="14.1" hidden="1" customHeight="1" x14ac:dyDescent="0.3">
      <c r="A10" s="8"/>
      <c r="B10" s="9">
        <v>4</v>
      </c>
      <c r="C10" s="9">
        <v>5</v>
      </c>
      <c r="D10" s="9">
        <v>6</v>
      </c>
      <c r="E10" s="9">
        <v>7</v>
      </c>
      <c r="F10" s="9">
        <v>8</v>
      </c>
      <c r="G10" s="9">
        <v>9</v>
      </c>
      <c r="H10" s="9">
        <v>10</v>
      </c>
      <c r="I10" s="9">
        <v>11</v>
      </c>
      <c r="J10" s="9">
        <v>12</v>
      </c>
      <c r="K10" s="9">
        <v>1</v>
      </c>
      <c r="L10" s="9">
        <v>2</v>
      </c>
      <c r="M10" s="9">
        <v>3</v>
      </c>
      <c r="N10" s="9"/>
    </row>
    <row r="11" spans="1:14" s="13" customFormat="1" ht="18.75" customHeight="1" x14ac:dyDescent="0.3">
      <c r="A11" s="11" t="s">
        <v>2</v>
      </c>
      <c r="B11" s="12" t="s">
        <v>3</v>
      </c>
      <c r="C11" s="12" t="s">
        <v>4</v>
      </c>
      <c r="D11" s="12" t="s">
        <v>5</v>
      </c>
      <c r="E11" s="12" t="s">
        <v>6</v>
      </c>
      <c r="F11" s="12" t="s">
        <v>7</v>
      </c>
      <c r="G11" s="12" t="s">
        <v>8</v>
      </c>
      <c r="H11" s="12" t="s">
        <v>9</v>
      </c>
      <c r="I11" s="12" t="s">
        <v>10</v>
      </c>
      <c r="J11" s="12" t="s">
        <v>11</v>
      </c>
      <c r="K11" s="12" t="s">
        <v>12</v>
      </c>
      <c r="L11" s="12" t="s">
        <v>13</v>
      </c>
      <c r="M11" s="12" t="s">
        <v>14</v>
      </c>
      <c r="N11" s="11" t="s">
        <v>15</v>
      </c>
    </row>
    <row r="12" spans="1:14" s="17" customFormat="1" ht="38.25" customHeight="1" x14ac:dyDescent="0.25">
      <c r="A12" s="14" t="s">
        <v>16</v>
      </c>
      <c r="B12" s="15">
        <v>0.94417580000000012</v>
      </c>
      <c r="C12" s="15">
        <v>0.9610726369999999</v>
      </c>
      <c r="D12" s="15">
        <v>1.256896282</v>
      </c>
      <c r="E12" s="15">
        <v>1.4200678280000001</v>
      </c>
      <c r="F12" s="15">
        <v>1.252166077</v>
      </c>
      <c r="G12" s="15">
        <v>1.221816236</v>
      </c>
      <c r="H12" s="15">
        <v>1.273354485</v>
      </c>
      <c r="I12" s="15">
        <v>1.2260410740000001</v>
      </c>
      <c r="J12" s="15">
        <v>1.1850607419999999</v>
      </c>
      <c r="K12" s="15">
        <v>1.225671572</v>
      </c>
      <c r="L12" s="15">
        <v>1.1514862459999999</v>
      </c>
      <c r="M12" s="15">
        <v>1.2591155350000001</v>
      </c>
      <c r="N12" s="19">
        <f>SUM(B12:M12)</f>
        <v>14.376924513999997</v>
      </c>
    </row>
    <row r="13" spans="1:14" s="17" customFormat="1" ht="33" customHeight="1" x14ac:dyDescent="0.25">
      <c r="A13" s="14" t="s">
        <v>17</v>
      </c>
      <c r="B13" s="33">
        <v>1251.0329350000002</v>
      </c>
      <c r="C13" s="33">
        <v>1273.4212440249999</v>
      </c>
      <c r="D13" s="33">
        <v>1665.3875736499999</v>
      </c>
      <c r="E13" s="33">
        <v>1881.5898721000001</v>
      </c>
      <c r="F13" s="33">
        <v>1659.1200520249999</v>
      </c>
      <c r="G13" s="33">
        <v>1618.9065127000001</v>
      </c>
      <c r="H13" s="33">
        <v>1687.194692625</v>
      </c>
      <c r="I13" s="33">
        <v>1624.50442305</v>
      </c>
      <c r="J13" s="33">
        <v>1570.2054831499997</v>
      </c>
      <c r="K13" s="33">
        <v>1624.0148329000001</v>
      </c>
      <c r="L13" s="33">
        <v>1525.7192759499999</v>
      </c>
      <c r="M13" s="33">
        <v>1668.3280838749999</v>
      </c>
      <c r="N13" s="19">
        <f t="shared" ref="N13:N15" si="0">SUM(B13:M13)</f>
        <v>19049.42498105</v>
      </c>
    </row>
    <row r="14" spans="1:14" s="17" customFormat="1" ht="33" customHeight="1" x14ac:dyDescent="0.25">
      <c r="A14" s="32" t="s">
        <v>39</v>
      </c>
      <c r="B14" s="18">
        <v>543.34558800000002</v>
      </c>
      <c r="C14" s="18">
        <v>573.0464740000001</v>
      </c>
      <c r="D14" s="18">
        <v>634.35735299999999</v>
      </c>
      <c r="E14" s="18">
        <v>766.81386199999997</v>
      </c>
      <c r="F14" s="18">
        <v>585.40702900000008</v>
      </c>
      <c r="G14" s="18">
        <v>635.03050100000007</v>
      </c>
      <c r="H14" s="18">
        <v>633.92509600000005</v>
      </c>
      <c r="I14" s="18">
        <v>574.42429900000002</v>
      </c>
      <c r="J14" s="18">
        <v>626.44448900000009</v>
      </c>
      <c r="K14" s="18">
        <v>426.30616300000003</v>
      </c>
      <c r="L14" s="18">
        <v>353.53594500000003</v>
      </c>
      <c r="M14" s="18">
        <v>357.8274659999999</v>
      </c>
      <c r="N14" s="19">
        <f t="shared" si="0"/>
        <v>6710.4642650000005</v>
      </c>
    </row>
    <row r="15" spans="1:14" s="17" customFormat="1" ht="33" customHeight="1" x14ac:dyDescent="0.25">
      <c r="A15" s="32" t="s">
        <v>40</v>
      </c>
      <c r="B15" s="18">
        <v>3409.6674329999996</v>
      </c>
      <c r="C15" s="18">
        <v>3656.0537039999999</v>
      </c>
      <c r="D15" s="18">
        <v>4051.0504636999999</v>
      </c>
      <c r="E15" s="18">
        <v>4879.6200170000002</v>
      </c>
      <c r="F15" s="18">
        <v>3809.3781760000002</v>
      </c>
      <c r="G15" s="18">
        <v>4205.0322798999996</v>
      </c>
      <c r="H15" s="18">
        <v>4124.1898851000005</v>
      </c>
      <c r="I15" s="18">
        <v>3797.9268717999994</v>
      </c>
      <c r="J15" s="18">
        <v>4171.8384034000001</v>
      </c>
      <c r="K15" s="18">
        <v>2867.0069991</v>
      </c>
      <c r="L15" s="18">
        <v>2412.4479684999997</v>
      </c>
      <c r="M15" s="18">
        <v>2398.2276685000002</v>
      </c>
      <c r="N15" s="19">
        <f t="shared" si="0"/>
        <v>43782.439869999995</v>
      </c>
    </row>
    <row r="16" spans="1:14" x14ac:dyDescent="0.25">
      <c r="A16" s="43" t="s">
        <v>18</v>
      </c>
      <c r="B16" s="43"/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</row>
    <row r="17" spans="1:10" x14ac:dyDescent="0.25">
      <c r="A17" s="20" t="s">
        <v>19</v>
      </c>
      <c r="B17" s="20"/>
      <c r="C17" s="20"/>
      <c r="D17" s="20"/>
      <c r="E17" s="20"/>
      <c r="F17" s="20"/>
      <c r="G17" s="20"/>
      <c r="H17" s="20"/>
      <c r="I17" s="20"/>
      <c r="J17" s="20"/>
    </row>
    <row r="18" spans="1:10" x14ac:dyDescent="0.25">
      <c r="A18" s="20" t="s">
        <v>20</v>
      </c>
    </row>
    <row r="19" spans="1:10" x14ac:dyDescent="0.25">
      <c r="A19" s="20" t="s">
        <v>21</v>
      </c>
      <c r="B19" s="20"/>
      <c r="C19" s="20"/>
      <c r="D19" s="20"/>
      <c r="E19" s="20"/>
      <c r="F19" s="20"/>
      <c r="G19" s="20"/>
      <c r="H19" s="20"/>
      <c r="I19" s="20"/>
      <c r="J19" s="20"/>
    </row>
    <row r="20" spans="1:10" x14ac:dyDescent="0.25">
      <c r="A20" s="43" t="s">
        <v>22</v>
      </c>
      <c r="B20" s="43"/>
      <c r="C20" s="43"/>
      <c r="D20" s="43"/>
      <c r="E20" s="43"/>
      <c r="F20" s="43"/>
      <c r="G20" s="43"/>
      <c r="H20" s="43"/>
      <c r="I20" s="43"/>
      <c r="J20" s="43"/>
    </row>
  </sheetData>
  <mergeCells count="4">
    <mergeCell ref="M7:N7"/>
    <mergeCell ref="A9:N9"/>
    <mergeCell ref="A16:N16"/>
    <mergeCell ref="A20:J20"/>
  </mergeCells>
  <pageMargins left="0.7" right="0.7" top="0.75" bottom="0.75" header="0.3" footer="0.3"/>
  <pageSetup scale="56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8F2209-2F99-4CC9-A681-8F30410AA16A}">
  <sheetPr>
    <pageSetUpPr fitToPage="1"/>
  </sheetPr>
  <dimension ref="A1:N20"/>
  <sheetViews>
    <sheetView zoomScale="90" zoomScaleNormal="90" workbookViewId="0">
      <selection activeCell="N15" sqref="N15"/>
    </sheetView>
  </sheetViews>
  <sheetFormatPr defaultRowHeight="15" x14ac:dyDescent="0.25"/>
  <cols>
    <col min="1" max="1" width="27.140625" customWidth="1"/>
    <col min="2" max="2" width="13.42578125" customWidth="1"/>
    <col min="3" max="3" width="14.42578125" customWidth="1"/>
    <col min="4" max="4" width="13.28515625" customWidth="1"/>
    <col min="5" max="5" width="13.5703125" customWidth="1"/>
    <col min="6" max="6" width="13.140625" customWidth="1"/>
    <col min="7" max="7" width="14.28515625" customWidth="1"/>
    <col min="8" max="8" width="13" customWidth="1"/>
    <col min="9" max="9" width="15.5703125" customWidth="1"/>
    <col min="10" max="10" width="14.140625" customWidth="1"/>
    <col min="11" max="11" width="13.5703125" customWidth="1"/>
    <col min="12" max="12" width="14.28515625" customWidth="1"/>
    <col min="13" max="13" width="15.28515625" customWidth="1"/>
    <col min="14" max="14" width="20.5703125" customWidth="1"/>
  </cols>
  <sheetData>
    <row r="1" spans="1:14" s="3" customFormat="1" ht="21" x14ac:dyDescent="0.35">
      <c r="A1" s="1"/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1"/>
    </row>
    <row r="3" spans="1:14" ht="15" customHeight="1" x14ac:dyDescent="0.25"/>
    <row r="5" spans="1:14" hidden="1" x14ac:dyDescent="0.25">
      <c r="B5" t="s">
        <v>23</v>
      </c>
      <c r="C5">
        <v>2014</v>
      </c>
      <c r="D5">
        <f>C5+1</f>
        <v>2015</v>
      </c>
    </row>
    <row r="7" spans="1:14" x14ac:dyDescent="0.25">
      <c r="M7" s="46" t="s">
        <v>42</v>
      </c>
      <c r="N7" s="46"/>
    </row>
    <row r="8" spans="1:14" s="7" customFormat="1" ht="14.1" customHeight="1" x14ac:dyDescent="0.3">
      <c r="A8" s="4" t="str">
        <f>"Financial Year  "&amp;C5&amp;"-"&amp;D5&amp;" (April to March)"</f>
        <v>Financial Year  2014-2015 (April to March)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6"/>
    </row>
    <row r="9" spans="1:14" s="10" customFormat="1" ht="14.1" customHeight="1" x14ac:dyDescent="0.3">
      <c r="A9" s="49" t="s">
        <v>1</v>
      </c>
      <c r="B9" s="50"/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</row>
    <row r="10" spans="1:14" s="10" customFormat="1" ht="14.1" hidden="1" customHeight="1" x14ac:dyDescent="0.3">
      <c r="A10" s="8"/>
      <c r="B10" s="9">
        <v>4</v>
      </c>
      <c r="C10" s="9">
        <v>5</v>
      </c>
      <c r="D10" s="9">
        <v>6</v>
      </c>
      <c r="E10" s="9">
        <v>7</v>
      </c>
      <c r="F10" s="9">
        <v>8</v>
      </c>
      <c r="G10" s="9">
        <v>9</v>
      </c>
      <c r="H10" s="9">
        <v>10</v>
      </c>
      <c r="I10" s="9">
        <v>11</v>
      </c>
      <c r="J10" s="9">
        <v>12</v>
      </c>
      <c r="K10" s="9">
        <v>1</v>
      </c>
      <c r="L10" s="9">
        <v>2</v>
      </c>
      <c r="M10" s="9">
        <v>3</v>
      </c>
      <c r="N10" s="9"/>
    </row>
    <row r="11" spans="1:14" s="13" customFormat="1" ht="18.75" customHeight="1" x14ac:dyDescent="0.3">
      <c r="A11" s="11" t="s">
        <v>2</v>
      </c>
      <c r="B11" s="12" t="s">
        <v>3</v>
      </c>
      <c r="C11" s="12" t="s">
        <v>4</v>
      </c>
      <c r="D11" s="12" t="s">
        <v>5</v>
      </c>
      <c r="E11" s="12" t="s">
        <v>6</v>
      </c>
      <c r="F11" s="12" t="s">
        <v>7</v>
      </c>
      <c r="G11" s="12" t="s">
        <v>8</v>
      </c>
      <c r="H11" s="12" t="s">
        <v>9</v>
      </c>
      <c r="I11" s="12" t="s">
        <v>10</v>
      </c>
      <c r="J11" s="12" t="s">
        <v>11</v>
      </c>
      <c r="K11" s="12" t="s">
        <v>12</v>
      </c>
      <c r="L11" s="12" t="s">
        <v>13</v>
      </c>
      <c r="M11" s="12" t="s">
        <v>14</v>
      </c>
      <c r="N11" s="11" t="s">
        <v>15</v>
      </c>
    </row>
    <row r="12" spans="1:14" s="17" customFormat="1" ht="38.25" customHeight="1" x14ac:dyDescent="0.25">
      <c r="A12" s="14" t="s">
        <v>16</v>
      </c>
      <c r="B12" s="15">
        <v>1.1993977969999998</v>
      </c>
      <c r="C12" s="15">
        <v>1.100513678</v>
      </c>
      <c r="D12" s="15">
        <v>1.158027777</v>
      </c>
      <c r="E12" s="15">
        <v>1.2420780740000001</v>
      </c>
      <c r="F12" s="15">
        <v>1.243851899</v>
      </c>
      <c r="G12" s="15">
        <v>1.156694439</v>
      </c>
      <c r="H12" s="15">
        <v>1.3561265970000003</v>
      </c>
      <c r="I12" s="15">
        <v>1.092936855</v>
      </c>
      <c r="J12" s="15">
        <v>1.2631537009999998</v>
      </c>
      <c r="K12" s="15">
        <v>0.94026124400000011</v>
      </c>
      <c r="L12" s="15">
        <v>0.75630388100000001</v>
      </c>
      <c r="M12" s="15">
        <v>0.779808116</v>
      </c>
      <c r="N12" s="19">
        <f>SUM(B12:M12)</f>
        <v>13.289154057999999</v>
      </c>
    </row>
    <row r="13" spans="1:14" s="17" customFormat="1" ht="33" customHeight="1" x14ac:dyDescent="0.25">
      <c r="A13" s="14" t="s">
        <v>17</v>
      </c>
      <c r="B13" s="33">
        <v>1589.2020810249999</v>
      </c>
      <c r="C13" s="33">
        <v>1458.1806233499999</v>
      </c>
      <c r="D13" s="33">
        <v>1534.3868045250001</v>
      </c>
      <c r="E13" s="33">
        <v>1645.7534480500001</v>
      </c>
      <c r="F13" s="33">
        <v>1648.1037661749999</v>
      </c>
      <c r="G13" s="33">
        <v>1532.620131675</v>
      </c>
      <c r="H13" s="33">
        <v>1796.8677410250002</v>
      </c>
      <c r="I13" s="33">
        <v>1448.141332875</v>
      </c>
      <c r="J13" s="33">
        <v>1673.6786538249999</v>
      </c>
      <c r="K13" s="33">
        <v>1245.8461483000001</v>
      </c>
      <c r="L13" s="33">
        <v>1002.102642325</v>
      </c>
      <c r="M13" s="33">
        <v>1033.2457537</v>
      </c>
      <c r="N13" s="19">
        <f t="shared" ref="N13:N15" si="0">SUM(B13:M13)</f>
        <v>17608.129126850003</v>
      </c>
    </row>
    <row r="14" spans="1:14" s="17" customFormat="1" ht="33" customHeight="1" x14ac:dyDescent="0.25">
      <c r="A14" s="32" t="s">
        <v>39</v>
      </c>
      <c r="B14" s="18">
        <v>861.10564399999987</v>
      </c>
      <c r="C14" s="18">
        <v>802.45710499999996</v>
      </c>
      <c r="D14" s="18">
        <v>830.70288100000005</v>
      </c>
      <c r="E14" s="18">
        <v>901.67305499999998</v>
      </c>
      <c r="F14" s="18">
        <v>894.61045300000001</v>
      </c>
      <c r="G14" s="18">
        <v>782.99919799999998</v>
      </c>
      <c r="H14" s="18">
        <v>937.535799</v>
      </c>
      <c r="I14" s="18">
        <v>778.96048000000008</v>
      </c>
      <c r="J14" s="18">
        <v>893.64356499999997</v>
      </c>
      <c r="K14" s="18">
        <v>618.95488199999988</v>
      </c>
      <c r="L14" s="18">
        <v>494.62546900000007</v>
      </c>
      <c r="M14" s="18">
        <v>433.56494699999996</v>
      </c>
      <c r="N14" s="19">
        <f t="shared" si="0"/>
        <v>9230.8334780000005</v>
      </c>
    </row>
    <row r="15" spans="1:14" s="17" customFormat="1" ht="33" customHeight="1" x14ac:dyDescent="0.25">
      <c r="A15" s="32" t="s">
        <v>40</v>
      </c>
      <c r="B15" s="18">
        <v>5197.3408899999995</v>
      </c>
      <c r="C15" s="18">
        <v>4758.9718634999999</v>
      </c>
      <c r="D15" s="18">
        <v>4961.8464502999996</v>
      </c>
      <c r="E15" s="18">
        <v>5415.3221358000001</v>
      </c>
      <c r="F15" s="18">
        <v>5447.7482473</v>
      </c>
      <c r="G15" s="18">
        <v>4765.7167838000005</v>
      </c>
      <c r="H15" s="18">
        <v>5751.0320983999991</v>
      </c>
      <c r="I15" s="18">
        <v>4806.5133145</v>
      </c>
      <c r="J15" s="18">
        <v>5607.8814658000001</v>
      </c>
      <c r="K15" s="18">
        <v>3851.5024605000003</v>
      </c>
      <c r="L15" s="18">
        <v>3068.5376999999999</v>
      </c>
      <c r="M15" s="18">
        <v>2707.6044241</v>
      </c>
      <c r="N15" s="19">
        <f t="shared" si="0"/>
        <v>56340.017833999998</v>
      </c>
    </row>
    <row r="16" spans="1:14" x14ac:dyDescent="0.25">
      <c r="A16" s="43" t="s">
        <v>18</v>
      </c>
      <c r="B16" s="43"/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</row>
    <row r="17" spans="1:10" x14ac:dyDescent="0.25">
      <c r="A17" s="20" t="s">
        <v>19</v>
      </c>
      <c r="B17" s="20"/>
      <c r="C17" s="20"/>
      <c r="D17" s="20"/>
      <c r="E17" s="20"/>
      <c r="F17" s="20"/>
      <c r="G17" s="20"/>
      <c r="H17" s="20"/>
      <c r="I17" s="20"/>
      <c r="J17" s="20"/>
    </row>
    <row r="18" spans="1:10" x14ac:dyDescent="0.25">
      <c r="A18" s="20" t="s">
        <v>20</v>
      </c>
    </row>
    <row r="19" spans="1:10" x14ac:dyDescent="0.25">
      <c r="A19" s="20" t="s">
        <v>21</v>
      </c>
      <c r="B19" s="20"/>
      <c r="C19" s="20"/>
      <c r="D19" s="20"/>
      <c r="E19" s="20"/>
      <c r="F19" s="20"/>
      <c r="G19" s="20"/>
      <c r="H19" s="20"/>
      <c r="I19" s="20"/>
      <c r="J19" s="20"/>
    </row>
    <row r="20" spans="1:10" x14ac:dyDescent="0.25">
      <c r="A20" s="43" t="s">
        <v>22</v>
      </c>
      <c r="B20" s="43"/>
      <c r="C20" s="43"/>
      <c r="D20" s="43"/>
      <c r="E20" s="43"/>
      <c r="F20" s="43"/>
      <c r="G20" s="43"/>
      <c r="H20" s="43"/>
      <c r="I20" s="43"/>
      <c r="J20" s="43"/>
    </row>
  </sheetData>
  <mergeCells count="4">
    <mergeCell ref="M7:N7"/>
    <mergeCell ref="A9:N9"/>
    <mergeCell ref="A16:N16"/>
    <mergeCell ref="A20:J20"/>
  </mergeCells>
  <pageMargins left="0.7" right="0.7" top="0.75" bottom="0.75" header="0.3" footer="0.3"/>
  <pageSetup scale="56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F7DDBC-2143-454E-A95F-E049B1782BB8}">
  <sheetPr>
    <pageSetUpPr fitToPage="1"/>
  </sheetPr>
  <dimension ref="A1:N20"/>
  <sheetViews>
    <sheetView zoomScale="90" zoomScaleNormal="90" workbookViewId="0">
      <selection activeCell="N12" sqref="N12:N15"/>
    </sheetView>
  </sheetViews>
  <sheetFormatPr defaultRowHeight="15" x14ac:dyDescent="0.25"/>
  <cols>
    <col min="1" max="1" width="27.140625" customWidth="1"/>
    <col min="2" max="2" width="13.42578125" customWidth="1"/>
    <col min="3" max="3" width="14.42578125" customWidth="1"/>
    <col min="4" max="4" width="13.28515625" customWidth="1"/>
    <col min="5" max="5" width="13.5703125" customWidth="1"/>
    <col min="6" max="6" width="13.140625" customWidth="1"/>
    <col min="7" max="7" width="14.28515625" customWidth="1"/>
    <col min="8" max="8" width="13" customWidth="1"/>
    <col min="9" max="9" width="15.5703125" customWidth="1"/>
    <col min="10" max="10" width="14.140625" customWidth="1"/>
    <col min="11" max="11" width="13.5703125" customWidth="1"/>
    <col min="12" max="12" width="14.28515625" customWidth="1"/>
    <col min="13" max="13" width="15.28515625" customWidth="1"/>
    <col min="14" max="14" width="20.5703125" customWidth="1"/>
  </cols>
  <sheetData>
    <row r="1" spans="1:14" s="3" customFormat="1" ht="21" x14ac:dyDescent="0.35">
      <c r="A1" s="1"/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1"/>
    </row>
    <row r="3" spans="1:14" ht="15" customHeight="1" x14ac:dyDescent="0.25"/>
    <row r="5" spans="1:14" hidden="1" x14ac:dyDescent="0.25">
      <c r="B5" t="s">
        <v>23</v>
      </c>
      <c r="C5">
        <v>2013</v>
      </c>
      <c r="D5">
        <f>C5+1</f>
        <v>2014</v>
      </c>
    </row>
    <row r="7" spans="1:14" x14ac:dyDescent="0.25">
      <c r="M7" s="46" t="s">
        <v>42</v>
      </c>
      <c r="N7" s="46"/>
    </row>
    <row r="8" spans="1:14" s="7" customFormat="1" ht="14.1" customHeight="1" x14ac:dyDescent="0.3">
      <c r="A8" s="4" t="str">
        <f>"Financial Year  "&amp;C5&amp;"-"&amp;D5&amp;" (April to March)"</f>
        <v>Financial Year  2013-2014 (April to March)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6"/>
    </row>
    <row r="9" spans="1:14" s="10" customFormat="1" ht="14.1" customHeight="1" x14ac:dyDescent="0.3">
      <c r="A9" s="49" t="s">
        <v>1</v>
      </c>
      <c r="B9" s="50"/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</row>
    <row r="10" spans="1:14" s="10" customFormat="1" ht="14.1" hidden="1" customHeight="1" x14ac:dyDescent="0.3">
      <c r="A10" s="8"/>
      <c r="B10" s="9">
        <v>4</v>
      </c>
      <c r="C10" s="9">
        <v>5</v>
      </c>
      <c r="D10" s="9">
        <v>6</v>
      </c>
      <c r="E10" s="9">
        <v>7</v>
      </c>
      <c r="F10" s="9">
        <v>8</v>
      </c>
      <c r="G10" s="9">
        <v>9</v>
      </c>
      <c r="H10" s="9">
        <v>10</v>
      </c>
      <c r="I10" s="9">
        <v>11</v>
      </c>
      <c r="J10" s="9">
        <v>12</v>
      </c>
      <c r="K10" s="9">
        <v>1</v>
      </c>
      <c r="L10" s="9">
        <v>2</v>
      </c>
      <c r="M10" s="9">
        <v>3</v>
      </c>
      <c r="N10" s="9"/>
    </row>
    <row r="11" spans="1:14" s="13" customFormat="1" ht="18.75" customHeight="1" x14ac:dyDescent="0.3">
      <c r="A11" s="11" t="s">
        <v>2</v>
      </c>
      <c r="B11" s="12" t="s">
        <v>3</v>
      </c>
      <c r="C11" s="12" t="s">
        <v>4</v>
      </c>
      <c r="D11" s="12" t="s">
        <v>5</v>
      </c>
      <c r="E11" s="12" t="s">
        <v>6</v>
      </c>
      <c r="F11" s="12" t="s">
        <v>7</v>
      </c>
      <c r="G11" s="12" t="s">
        <v>8</v>
      </c>
      <c r="H11" s="12" t="s">
        <v>9</v>
      </c>
      <c r="I11" s="12" t="s">
        <v>10</v>
      </c>
      <c r="J11" s="12" t="s">
        <v>11</v>
      </c>
      <c r="K11" s="12" t="s">
        <v>12</v>
      </c>
      <c r="L11" s="12" t="s">
        <v>13</v>
      </c>
      <c r="M11" s="12" t="s">
        <v>14</v>
      </c>
      <c r="N11" s="11" t="s">
        <v>15</v>
      </c>
    </row>
    <row r="12" spans="1:14" s="17" customFormat="1" ht="38.25" customHeight="1" x14ac:dyDescent="0.25">
      <c r="A12" s="14" t="s">
        <v>16</v>
      </c>
      <c r="B12" s="15">
        <v>1.1808235249999999</v>
      </c>
      <c r="C12" s="15">
        <v>1.240023283</v>
      </c>
      <c r="D12" s="15">
        <v>1.1195077980000001</v>
      </c>
      <c r="E12" s="15">
        <v>0.92750699999999997</v>
      </c>
      <c r="F12" s="15">
        <v>1.2300006429999999</v>
      </c>
      <c r="G12" s="15">
        <v>0.89659450099999993</v>
      </c>
      <c r="H12" s="15">
        <v>1.2143624259999997</v>
      </c>
      <c r="I12" s="15">
        <v>1.1297865140000003</v>
      </c>
      <c r="J12" s="15">
        <v>0.95578885999999996</v>
      </c>
      <c r="K12" s="15">
        <v>0.99802792799999995</v>
      </c>
      <c r="L12" s="15">
        <v>1.049129041</v>
      </c>
      <c r="M12" s="15">
        <v>1.0791373070000001</v>
      </c>
      <c r="N12" s="19">
        <f>SUM(B12:M12)</f>
        <v>13.020688826000001</v>
      </c>
    </row>
    <row r="13" spans="1:14" s="17" customFormat="1" ht="33" customHeight="1" x14ac:dyDescent="0.25">
      <c r="A13" s="14" t="s">
        <v>17</v>
      </c>
      <c r="B13" s="33">
        <v>1564.5911706249999</v>
      </c>
      <c r="C13" s="33">
        <v>1643.0308499749999</v>
      </c>
      <c r="D13" s="33">
        <v>1483.3478323500001</v>
      </c>
      <c r="E13" s="33">
        <v>1228.9467749999999</v>
      </c>
      <c r="F13" s="33">
        <v>1629.7508519749999</v>
      </c>
      <c r="G13" s="33">
        <v>1187.9877138249999</v>
      </c>
      <c r="H13" s="33">
        <v>1609.0302144499997</v>
      </c>
      <c r="I13" s="33">
        <v>1496.9671310500003</v>
      </c>
      <c r="J13" s="33">
        <v>1266.4202395</v>
      </c>
      <c r="K13" s="33">
        <v>1322.3870046</v>
      </c>
      <c r="L13" s="33">
        <v>1390.0959793250001</v>
      </c>
      <c r="M13" s="33">
        <v>1429.856931775</v>
      </c>
      <c r="N13" s="19">
        <f t="shared" ref="N13:N15" si="0">SUM(B13:M13)</f>
        <v>17252.412694449999</v>
      </c>
    </row>
    <row r="14" spans="1:14" s="17" customFormat="1" ht="33" customHeight="1" x14ac:dyDescent="0.25">
      <c r="A14" s="32" t="s">
        <v>39</v>
      </c>
      <c r="B14" s="18">
        <v>768.736987</v>
      </c>
      <c r="C14" s="18">
        <v>755.28728699999999</v>
      </c>
      <c r="D14" s="18">
        <v>672.16645700000015</v>
      </c>
      <c r="E14" s="18">
        <v>588.277196</v>
      </c>
      <c r="F14" s="18">
        <v>767.860725</v>
      </c>
      <c r="G14" s="18">
        <v>601.48727600000007</v>
      </c>
      <c r="H14" s="18">
        <v>811.93941400000006</v>
      </c>
      <c r="I14" s="18">
        <v>733.55353900000011</v>
      </c>
      <c r="J14" s="18">
        <v>646.82038100000011</v>
      </c>
      <c r="K14" s="18">
        <v>691.79405499999996</v>
      </c>
      <c r="L14" s="18">
        <v>745.20827100000008</v>
      </c>
      <c r="M14" s="18">
        <v>770.47731199999998</v>
      </c>
      <c r="N14" s="19">
        <f t="shared" si="0"/>
        <v>8553.6089000000029</v>
      </c>
    </row>
    <row r="15" spans="1:14" s="17" customFormat="1" ht="33" customHeight="1" x14ac:dyDescent="0.25">
      <c r="A15" s="32" t="s">
        <v>40</v>
      </c>
      <c r="B15" s="18">
        <v>4180.0611793999997</v>
      </c>
      <c r="C15" s="18">
        <v>4154.8957931000004</v>
      </c>
      <c r="D15" s="18">
        <v>3925.2706201000001</v>
      </c>
      <c r="E15" s="18">
        <v>3516.450472</v>
      </c>
      <c r="F15" s="18">
        <v>4853.555491000001</v>
      </c>
      <c r="G15" s="18">
        <v>3834.6076991</v>
      </c>
      <c r="H15" s="18">
        <v>5002.8134211999995</v>
      </c>
      <c r="I15" s="18">
        <v>4594.4658731999998</v>
      </c>
      <c r="J15" s="18">
        <v>4004.4843849999997</v>
      </c>
      <c r="K15" s="18">
        <v>4294.3807731999996</v>
      </c>
      <c r="L15" s="18">
        <v>4637.3118390999998</v>
      </c>
      <c r="M15" s="18">
        <v>4700.9902701000001</v>
      </c>
      <c r="N15" s="19">
        <f t="shared" si="0"/>
        <v>51699.287816500007</v>
      </c>
    </row>
    <row r="16" spans="1:14" x14ac:dyDescent="0.25">
      <c r="A16" s="43" t="s">
        <v>18</v>
      </c>
      <c r="B16" s="43"/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</row>
    <row r="17" spans="1:10" x14ac:dyDescent="0.25">
      <c r="A17" s="20" t="s">
        <v>19</v>
      </c>
      <c r="B17" s="20"/>
      <c r="C17" s="20"/>
      <c r="D17" s="20"/>
      <c r="E17" s="20"/>
      <c r="F17" s="20"/>
      <c r="G17" s="20"/>
      <c r="H17" s="20"/>
      <c r="I17" s="20"/>
      <c r="J17" s="20"/>
    </row>
    <row r="18" spans="1:10" x14ac:dyDescent="0.25">
      <c r="A18" s="20" t="s">
        <v>20</v>
      </c>
    </row>
    <row r="19" spans="1:10" x14ac:dyDescent="0.25">
      <c r="A19" s="20" t="s">
        <v>21</v>
      </c>
      <c r="B19" s="20"/>
      <c r="C19" s="20"/>
      <c r="D19" s="20"/>
      <c r="E19" s="20"/>
      <c r="F19" s="20"/>
      <c r="G19" s="20"/>
      <c r="H19" s="20"/>
      <c r="I19" s="20"/>
      <c r="J19" s="20"/>
    </row>
    <row r="20" spans="1:10" x14ac:dyDescent="0.25">
      <c r="A20" s="43" t="s">
        <v>22</v>
      </c>
      <c r="B20" s="43"/>
      <c r="C20" s="43"/>
      <c r="D20" s="43"/>
      <c r="E20" s="43"/>
      <c r="F20" s="43"/>
      <c r="G20" s="43"/>
      <c r="H20" s="43"/>
      <c r="I20" s="43"/>
      <c r="J20" s="43"/>
    </row>
  </sheetData>
  <mergeCells count="4">
    <mergeCell ref="M7:N7"/>
    <mergeCell ref="A9:N9"/>
    <mergeCell ref="A16:N16"/>
    <mergeCell ref="A20:J20"/>
  </mergeCells>
  <pageMargins left="0.7" right="0.7" top="0.75" bottom="0.75" header="0.3" footer="0.3"/>
  <pageSetup scale="56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507FE7-E723-4734-840B-1F0325981B7A}">
  <sheetPr>
    <pageSetUpPr fitToPage="1"/>
  </sheetPr>
  <dimension ref="A1:N20"/>
  <sheetViews>
    <sheetView zoomScale="90" zoomScaleNormal="90" workbookViewId="0">
      <selection activeCell="N12" sqref="N12:N15"/>
    </sheetView>
  </sheetViews>
  <sheetFormatPr defaultRowHeight="15" x14ac:dyDescent="0.25"/>
  <cols>
    <col min="1" max="1" width="27.140625" customWidth="1"/>
    <col min="2" max="2" width="13.42578125" customWidth="1"/>
    <col min="3" max="3" width="14.42578125" customWidth="1"/>
    <col min="4" max="4" width="13.28515625" customWidth="1"/>
    <col min="5" max="5" width="13.5703125" customWidth="1"/>
    <col min="6" max="6" width="13.140625" customWidth="1"/>
    <col min="7" max="7" width="14.28515625" customWidth="1"/>
    <col min="8" max="8" width="13" customWidth="1"/>
    <col min="9" max="9" width="15.5703125" customWidth="1"/>
    <col min="10" max="10" width="14.140625" customWidth="1"/>
    <col min="11" max="11" width="13.5703125" customWidth="1"/>
    <col min="12" max="12" width="14.28515625" customWidth="1"/>
    <col min="13" max="13" width="15.28515625" customWidth="1"/>
    <col min="14" max="14" width="20.5703125" customWidth="1"/>
  </cols>
  <sheetData>
    <row r="1" spans="1:14" s="3" customFormat="1" ht="21" x14ac:dyDescent="0.35">
      <c r="A1" s="1"/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1"/>
    </row>
    <row r="3" spans="1:14" ht="15" customHeight="1" x14ac:dyDescent="0.25"/>
    <row r="5" spans="1:14" hidden="1" x14ac:dyDescent="0.25">
      <c r="B5" t="s">
        <v>23</v>
      </c>
      <c r="C5">
        <v>2012</v>
      </c>
      <c r="D5">
        <f>C5+1</f>
        <v>2013</v>
      </c>
    </row>
    <row r="7" spans="1:14" x14ac:dyDescent="0.25">
      <c r="M7" s="46" t="s">
        <v>42</v>
      </c>
      <c r="N7" s="46"/>
    </row>
    <row r="8" spans="1:14" s="7" customFormat="1" ht="14.1" customHeight="1" x14ac:dyDescent="0.3">
      <c r="A8" s="4" t="str">
        <f>"Financial Year  "&amp;C5&amp;"-"&amp;D5&amp;" (April to March)"</f>
        <v>Financial Year  2012-2013 (April to March)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6"/>
    </row>
    <row r="9" spans="1:14" s="10" customFormat="1" ht="14.1" customHeight="1" x14ac:dyDescent="0.3">
      <c r="A9" s="49" t="s">
        <v>1</v>
      </c>
      <c r="B9" s="50"/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</row>
    <row r="10" spans="1:14" s="10" customFormat="1" ht="14.1" hidden="1" customHeight="1" x14ac:dyDescent="0.3">
      <c r="A10" s="8"/>
      <c r="B10" s="9">
        <v>4</v>
      </c>
      <c r="C10" s="9">
        <v>5</v>
      </c>
      <c r="D10" s="9">
        <v>6</v>
      </c>
      <c r="E10" s="9">
        <v>7</v>
      </c>
      <c r="F10" s="9">
        <v>8</v>
      </c>
      <c r="G10" s="9">
        <v>9</v>
      </c>
      <c r="H10" s="9">
        <v>10</v>
      </c>
      <c r="I10" s="9">
        <v>11</v>
      </c>
      <c r="J10" s="9">
        <v>12</v>
      </c>
      <c r="K10" s="9">
        <v>1</v>
      </c>
      <c r="L10" s="9">
        <v>2</v>
      </c>
      <c r="M10" s="9">
        <v>3</v>
      </c>
      <c r="N10" s="9"/>
    </row>
    <row r="11" spans="1:14" s="13" customFormat="1" ht="18.75" customHeight="1" x14ac:dyDescent="0.3">
      <c r="A11" s="11" t="s">
        <v>2</v>
      </c>
      <c r="B11" s="12" t="s">
        <v>3</v>
      </c>
      <c r="C11" s="12" t="s">
        <v>4</v>
      </c>
      <c r="D11" s="12" t="s">
        <v>5</v>
      </c>
      <c r="E11" s="12" t="s">
        <v>6</v>
      </c>
      <c r="F11" s="12" t="s">
        <v>7</v>
      </c>
      <c r="G11" s="12" t="s">
        <v>8</v>
      </c>
      <c r="H11" s="12" t="s">
        <v>9</v>
      </c>
      <c r="I11" s="12" t="s">
        <v>10</v>
      </c>
      <c r="J11" s="12" t="s">
        <v>11</v>
      </c>
      <c r="K11" s="12" t="s">
        <v>12</v>
      </c>
      <c r="L11" s="12" t="s">
        <v>13</v>
      </c>
      <c r="M11" s="12" t="s">
        <v>14</v>
      </c>
      <c r="N11" s="11" t="s">
        <v>15</v>
      </c>
    </row>
    <row r="12" spans="1:14" s="17" customFormat="1" ht="38.25" customHeight="1" x14ac:dyDescent="0.25">
      <c r="A12" s="14" t="s">
        <v>16</v>
      </c>
      <c r="B12" s="15">
        <v>0.82315300000000002</v>
      </c>
      <c r="C12" s="15">
        <v>1.2461360940000001</v>
      </c>
      <c r="D12" s="15">
        <v>0.85285699999999998</v>
      </c>
      <c r="E12" s="15">
        <v>1.2427215619999998</v>
      </c>
      <c r="F12" s="15">
        <v>1.064829</v>
      </c>
      <c r="G12" s="15">
        <v>1.0619599470000003</v>
      </c>
      <c r="H12" s="15">
        <v>1.290043031</v>
      </c>
      <c r="I12" s="15">
        <v>1.253764302</v>
      </c>
      <c r="J12" s="15">
        <v>1.1271694229999998</v>
      </c>
      <c r="K12" s="15">
        <v>1.1772704349999998</v>
      </c>
      <c r="L12" s="15">
        <v>1.053771593</v>
      </c>
      <c r="M12" s="15">
        <v>0.942194054</v>
      </c>
      <c r="N12" s="19">
        <f>SUM(B12:M12)</f>
        <v>13.135869441000001</v>
      </c>
    </row>
    <row r="13" spans="1:14" s="17" customFormat="1" ht="33" customHeight="1" x14ac:dyDescent="0.25">
      <c r="A13" s="14" t="s">
        <v>17</v>
      </c>
      <c r="B13" s="33">
        <v>1090.677725</v>
      </c>
      <c r="C13" s="33">
        <v>1651.1303245500001</v>
      </c>
      <c r="D13" s="33">
        <v>1130.035525</v>
      </c>
      <c r="E13" s="33">
        <v>1646.6060696499999</v>
      </c>
      <c r="F13" s="33">
        <v>1410.8984250000001</v>
      </c>
      <c r="G13" s="33">
        <v>1407.0969297750003</v>
      </c>
      <c r="H13" s="33">
        <v>1709.3070160749999</v>
      </c>
      <c r="I13" s="33">
        <v>1661.2377001499999</v>
      </c>
      <c r="J13" s="33">
        <v>1493.4994854749998</v>
      </c>
      <c r="K13" s="33">
        <v>1559.8833263749998</v>
      </c>
      <c r="L13" s="33">
        <v>1396.2473607249999</v>
      </c>
      <c r="M13" s="33">
        <v>1248.4071215500001</v>
      </c>
      <c r="N13" s="19">
        <f t="shared" ref="N13:N15" si="0">SUM(B13:M13)</f>
        <v>17405.027009325</v>
      </c>
    </row>
    <row r="14" spans="1:14" s="17" customFormat="1" ht="33" customHeight="1" x14ac:dyDescent="0.25">
      <c r="A14" s="32" t="s">
        <v>39</v>
      </c>
      <c r="B14" s="18">
        <v>436.800093</v>
      </c>
      <c r="C14" s="18">
        <v>690.49028499999997</v>
      </c>
      <c r="D14" s="18">
        <v>489.113584</v>
      </c>
      <c r="E14" s="18">
        <v>721.43185699999992</v>
      </c>
      <c r="F14" s="18">
        <v>614.57182399999999</v>
      </c>
      <c r="G14" s="18">
        <v>614.65122300000007</v>
      </c>
      <c r="H14" s="18">
        <v>707.569748</v>
      </c>
      <c r="I14" s="18">
        <v>680.35651000000007</v>
      </c>
      <c r="J14" s="18">
        <v>686.37979500000006</v>
      </c>
      <c r="K14" s="18">
        <v>704.26569500000005</v>
      </c>
      <c r="L14" s="18">
        <v>631.49907399999995</v>
      </c>
      <c r="M14" s="18">
        <v>579.30618800000002</v>
      </c>
      <c r="N14" s="19">
        <f t="shared" si="0"/>
        <v>7556.4358760000014</v>
      </c>
    </row>
    <row r="15" spans="1:14" s="17" customFormat="1" ht="33" customHeight="1" x14ac:dyDescent="0.25">
      <c r="A15" s="32" t="s">
        <v>40</v>
      </c>
      <c r="B15" s="18">
        <v>2263.1530128999998</v>
      </c>
      <c r="C15" s="18">
        <v>3761.3422600000004</v>
      </c>
      <c r="D15" s="18">
        <v>2740.5131949999995</v>
      </c>
      <c r="E15" s="18">
        <v>4003.5716659</v>
      </c>
      <c r="F15" s="18">
        <v>3414.5487686999995</v>
      </c>
      <c r="G15" s="18">
        <v>3356.3337372000001</v>
      </c>
      <c r="H15" s="18">
        <v>3751.8107566999997</v>
      </c>
      <c r="I15" s="18">
        <v>3726.7072072999999</v>
      </c>
      <c r="J15" s="18">
        <v>3750.9145771999997</v>
      </c>
      <c r="K15" s="18">
        <v>3825.3458962000004</v>
      </c>
      <c r="L15" s="18">
        <v>3395.8041779999999</v>
      </c>
      <c r="M15" s="18">
        <v>3151.6921401</v>
      </c>
      <c r="N15" s="19">
        <f t="shared" si="0"/>
        <v>41141.737395199998</v>
      </c>
    </row>
    <row r="16" spans="1:14" x14ac:dyDescent="0.25">
      <c r="A16" s="43" t="s">
        <v>18</v>
      </c>
      <c r="B16" s="43"/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</row>
    <row r="17" spans="1:10" x14ac:dyDescent="0.25">
      <c r="A17" s="20" t="s">
        <v>19</v>
      </c>
      <c r="B17" s="20"/>
      <c r="C17" s="20"/>
      <c r="D17" s="20"/>
      <c r="E17" s="20"/>
      <c r="F17" s="20"/>
      <c r="G17" s="20"/>
      <c r="H17" s="20"/>
      <c r="I17" s="20"/>
      <c r="J17" s="20"/>
    </row>
    <row r="18" spans="1:10" x14ac:dyDescent="0.25">
      <c r="A18" s="20" t="s">
        <v>20</v>
      </c>
    </row>
    <row r="19" spans="1:10" x14ac:dyDescent="0.25">
      <c r="A19" s="20" t="s">
        <v>21</v>
      </c>
      <c r="B19" s="20"/>
      <c r="C19" s="20"/>
      <c r="D19" s="20"/>
      <c r="E19" s="20"/>
      <c r="F19" s="20"/>
      <c r="G19" s="20"/>
      <c r="H19" s="20"/>
      <c r="I19" s="20"/>
      <c r="J19" s="20"/>
    </row>
    <row r="20" spans="1:10" x14ac:dyDescent="0.25">
      <c r="A20" s="43" t="s">
        <v>22</v>
      </c>
      <c r="B20" s="43"/>
      <c r="C20" s="43"/>
      <c r="D20" s="43"/>
      <c r="E20" s="43"/>
      <c r="F20" s="43"/>
      <c r="G20" s="43"/>
      <c r="H20" s="43"/>
      <c r="I20" s="43"/>
      <c r="J20" s="43"/>
    </row>
  </sheetData>
  <mergeCells count="4">
    <mergeCell ref="M7:N7"/>
    <mergeCell ref="A9:N9"/>
    <mergeCell ref="A16:N16"/>
    <mergeCell ref="A20:J20"/>
  </mergeCells>
  <pageMargins left="0.7" right="0.7" top="0.75" bottom="0.75" header="0.3" footer="0.3"/>
  <pageSetup scale="56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A209A0-7435-41D8-99A2-60ED178D318C}">
  <sheetPr>
    <pageSetUpPr fitToPage="1"/>
  </sheetPr>
  <dimension ref="A1:N20"/>
  <sheetViews>
    <sheetView zoomScale="90" zoomScaleNormal="90" workbookViewId="0">
      <selection activeCell="N12" sqref="N12:N15"/>
    </sheetView>
  </sheetViews>
  <sheetFormatPr defaultRowHeight="15" x14ac:dyDescent="0.25"/>
  <cols>
    <col min="1" max="1" width="27.140625" customWidth="1"/>
    <col min="2" max="2" width="13.42578125" customWidth="1"/>
    <col min="3" max="3" width="14.42578125" customWidth="1"/>
    <col min="4" max="4" width="13.28515625" customWidth="1"/>
    <col min="5" max="5" width="13.5703125" customWidth="1"/>
    <col min="6" max="6" width="13.140625" customWidth="1"/>
    <col min="7" max="7" width="14.28515625" customWidth="1"/>
    <col min="8" max="8" width="13" customWidth="1"/>
    <col min="9" max="9" width="15.5703125" customWidth="1"/>
    <col min="10" max="10" width="14.140625" customWidth="1"/>
    <col min="11" max="11" width="13.5703125" customWidth="1"/>
    <col min="12" max="12" width="14.28515625" customWidth="1"/>
    <col min="13" max="13" width="15.28515625" customWidth="1"/>
    <col min="14" max="14" width="20.5703125" customWidth="1"/>
  </cols>
  <sheetData>
    <row r="1" spans="1:14" s="3" customFormat="1" ht="21" x14ac:dyDescent="0.35">
      <c r="A1" s="1"/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1"/>
    </row>
    <row r="3" spans="1:14" ht="15" customHeight="1" x14ac:dyDescent="0.25"/>
    <row r="5" spans="1:14" hidden="1" x14ac:dyDescent="0.25">
      <c r="B5" t="s">
        <v>23</v>
      </c>
      <c r="C5">
        <v>2011</v>
      </c>
      <c r="D5">
        <f>C5+1</f>
        <v>2012</v>
      </c>
    </row>
    <row r="7" spans="1:14" x14ac:dyDescent="0.25">
      <c r="M7" s="46" t="s">
        <v>42</v>
      </c>
      <c r="N7" s="46"/>
    </row>
    <row r="8" spans="1:14" s="7" customFormat="1" ht="14.1" customHeight="1" x14ac:dyDescent="0.3">
      <c r="A8" s="4" t="str">
        <f>"Financial Year  "&amp;C5&amp;"-"&amp;D5&amp;" (April to March)"</f>
        <v>Financial Year  2011-2012 (April to March)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6"/>
    </row>
    <row r="9" spans="1:14" s="10" customFormat="1" ht="14.1" customHeight="1" x14ac:dyDescent="0.3">
      <c r="A9" s="49" t="s">
        <v>1</v>
      </c>
      <c r="B9" s="50"/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</row>
    <row r="10" spans="1:14" s="10" customFormat="1" ht="14.1" hidden="1" customHeight="1" x14ac:dyDescent="0.3">
      <c r="A10" s="8"/>
      <c r="B10" s="9">
        <v>4</v>
      </c>
      <c r="C10" s="9">
        <v>5</v>
      </c>
      <c r="D10" s="9">
        <v>6</v>
      </c>
      <c r="E10" s="9">
        <v>7</v>
      </c>
      <c r="F10" s="9">
        <v>8</v>
      </c>
      <c r="G10" s="9">
        <v>9</v>
      </c>
      <c r="H10" s="9">
        <v>10</v>
      </c>
      <c r="I10" s="9">
        <v>11</v>
      </c>
      <c r="J10" s="9">
        <v>12</v>
      </c>
      <c r="K10" s="9">
        <v>1</v>
      </c>
      <c r="L10" s="9">
        <v>2</v>
      </c>
      <c r="M10" s="9">
        <v>3</v>
      </c>
      <c r="N10" s="9"/>
    </row>
    <row r="11" spans="1:14" s="13" customFormat="1" ht="18.75" customHeight="1" x14ac:dyDescent="0.3">
      <c r="A11" s="11" t="s">
        <v>2</v>
      </c>
      <c r="B11" s="12" t="s">
        <v>3</v>
      </c>
      <c r="C11" s="12" t="s">
        <v>4</v>
      </c>
      <c r="D11" s="12" t="s">
        <v>5</v>
      </c>
      <c r="E11" s="12" t="s">
        <v>6</v>
      </c>
      <c r="F11" s="12" t="s">
        <v>7</v>
      </c>
      <c r="G11" s="12" t="s">
        <v>8</v>
      </c>
      <c r="H11" s="12" t="s">
        <v>9</v>
      </c>
      <c r="I11" s="12" t="s">
        <v>10</v>
      </c>
      <c r="J11" s="12" t="s">
        <v>11</v>
      </c>
      <c r="K11" s="12" t="s">
        <v>12</v>
      </c>
      <c r="L11" s="12" t="s">
        <v>13</v>
      </c>
      <c r="M11" s="12" t="s">
        <v>14</v>
      </c>
      <c r="N11" s="11" t="s">
        <v>15</v>
      </c>
    </row>
    <row r="12" spans="1:14" s="17" customFormat="1" ht="38.25" customHeight="1" x14ac:dyDescent="0.25">
      <c r="A12" s="14" t="s">
        <v>16</v>
      </c>
      <c r="B12" s="15">
        <v>0.84236700000000009</v>
      </c>
      <c r="C12" s="15">
        <v>0.86497900000000005</v>
      </c>
      <c r="D12" s="15">
        <v>1.1632513710000001</v>
      </c>
      <c r="E12" s="15">
        <v>1.215611</v>
      </c>
      <c r="F12" s="15">
        <v>1.387086</v>
      </c>
      <c r="G12" s="15">
        <v>1.148426723</v>
      </c>
      <c r="H12" s="15">
        <v>1.0981006960000002</v>
      </c>
      <c r="I12" s="15">
        <v>1.137468924</v>
      </c>
      <c r="J12" s="15">
        <v>1.0422135559999999</v>
      </c>
      <c r="K12" s="15">
        <v>1.2626200000000001</v>
      </c>
      <c r="L12" s="15">
        <v>1.0757480000000001</v>
      </c>
      <c r="M12" s="15">
        <v>1.2327469999999998</v>
      </c>
      <c r="N12" s="19">
        <f>SUM(B12:M12)</f>
        <v>13.470619270000002</v>
      </c>
    </row>
    <row r="13" spans="1:14" s="17" customFormat="1" ht="33" customHeight="1" x14ac:dyDescent="0.25">
      <c r="A13" s="14" t="s">
        <v>17</v>
      </c>
      <c r="B13" s="33">
        <v>1116.1362750000001</v>
      </c>
      <c r="C13" s="33">
        <v>1146.0971750000001</v>
      </c>
      <c r="D13" s="33">
        <v>1541.3080665750001</v>
      </c>
      <c r="E13" s="33">
        <v>1610.684575</v>
      </c>
      <c r="F13" s="33">
        <v>1837.88895</v>
      </c>
      <c r="G13" s="33">
        <v>1521.6654079750001</v>
      </c>
      <c r="H13" s="33">
        <v>1454.9834222000002</v>
      </c>
      <c r="I13" s="33">
        <v>1507.1463243000001</v>
      </c>
      <c r="J13" s="33">
        <v>1380.9329616999999</v>
      </c>
      <c r="K13" s="33">
        <v>1672.9715000000001</v>
      </c>
      <c r="L13" s="33">
        <v>1425.3661000000002</v>
      </c>
      <c r="M13" s="33">
        <v>1633.3897749999999</v>
      </c>
      <c r="N13" s="19">
        <f t="shared" ref="N13:N15" si="0">SUM(B13:M13)</f>
        <v>17848.57053275</v>
      </c>
    </row>
    <row r="14" spans="1:14" s="17" customFormat="1" ht="33" customHeight="1" x14ac:dyDescent="0.25">
      <c r="A14" s="32" t="s">
        <v>39</v>
      </c>
      <c r="B14" s="18">
        <v>368.14378700000003</v>
      </c>
      <c r="C14" s="18">
        <v>381.77180000000004</v>
      </c>
      <c r="D14" s="18">
        <v>552.44456200000002</v>
      </c>
      <c r="E14" s="18">
        <v>631.36164099999996</v>
      </c>
      <c r="F14" s="18">
        <v>713.60391599999991</v>
      </c>
      <c r="G14" s="18">
        <v>576.39800700000001</v>
      </c>
      <c r="H14" s="18">
        <v>516.33759599999996</v>
      </c>
      <c r="I14" s="18">
        <v>594.51120700000001</v>
      </c>
      <c r="J14" s="18">
        <v>536.20160099999998</v>
      </c>
      <c r="K14" s="18">
        <v>722.18507199999999</v>
      </c>
      <c r="L14" s="18">
        <v>596.56599599999993</v>
      </c>
      <c r="M14" s="18">
        <v>642.81449399999997</v>
      </c>
      <c r="N14" s="19">
        <f t="shared" si="0"/>
        <v>6832.3396790000006</v>
      </c>
    </row>
    <row r="15" spans="1:14" s="17" customFormat="1" ht="33" customHeight="1" x14ac:dyDescent="0.25">
      <c r="A15" s="32" t="s">
        <v>40</v>
      </c>
      <c r="B15" s="18">
        <v>1633.4539789999999</v>
      </c>
      <c r="C15" s="18">
        <v>1714.3271747000001</v>
      </c>
      <c r="D15" s="18">
        <v>2477.9127419999995</v>
      </c>
      <c r="E15" s="18">
        <v>2804.3442556000005</v>
      </c>
      <c r="F15" s="18">
        <v>3231.1128979000005</v>
      </c>
      <c r="G15" s="18">
        <v>2745.5854445</v>
      </c>
      <c r="H15" s="18">
        <v>2543.3705652000003</v>
      </c>
      <c r="I15" s="18">
        <v>3023.4699684000002</v>
      </c>
      <c r="J15" s="18">
        <v>2824.5438082000001</v>
      </c>
      <c r="K15" s="18">
        <v>3707.6403914000002</v>
      </c>
      <c r="L15" s="18">
        <v>2933.1419979000002</v>
      </c>
      <c r="M15" s="18">
        <v>3234.7260939000003</v>
      </c>
      <c r="N15" s="19">
        <f t="shared" si="0"/>
        <v>32873.629318699997</v>
      </c>
    </row>
    <row r="16" spans="1:14" x14ac:dyDescent="0.25">
      <c r="A16" s="43" t="s">
        <v>18</v>
      </c>
      <c r="B16" s="43"/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</row>
    <row r="17" spans="1:10" x14ac:dyDescent="0.25">
      <c r="A17" s="20" t="s">
        <v>19</v>
      </c>
      <c r="B17" s="20"/>
      <c r="C17" s="20"/>
      <c r="D17" s="20"/>
      <c r="E17" s="20"/>
      <c r="F17" s="20"/>
      <c r="G17" s="20"/>
      <c r="H17" s="20"/>
      <c r="I17" s="20"/>
      <c r="J17" s="20"/>
    </row>
    <row r="18" spans="1:10" x14ac:dyDescent="0.25">
      <c r="A18" s="20" t="s">
        <v>20</v>
      </c>
    </row>
    <row r="19" spans="1:10" x14ac:dyDescent="0.25">
      <c r="A19" s="20" t="s">
        <v>21</v>
      </c>
      <c r="B19" s="20"/>
      <c r="C19" s="20"/>
      <c r="D19" s="20"/>
      <c r="E19" s="20"/>
      <c r="F19" s="20"/>
      <c r="G19" s="20"/>
      <c r="H19" s="20"/>
      <c r="I19" s="20"/>
      <c r="J19" s="20"/>
    </row>
    <row r="20" spans="1:10" x14ac:dyDescent="0.25">
      <c r="A20" s="43" t="s">
        <v>22</v>
      </c>
      <c r="B20" s="43"/>
      <c r="C20" s="43"/>
      <c r="D20" s="43"/>
      <c r="E20" s="43"/>
      <c r="F20" s="43"/>
      <c r="G20" s="43"/>
      <c r="H20" s="43"/>
      <c r="I20" s="43"/>
      <c r="J20" s="43"/>
    </row>
  </sheetData>
  <mergeCells count="4">
    <mergeCell ref="M7:N7"/>
    <mergeCell ref="A9:N9"/>
    <mergeCell ref="A16:N16"/>
    <mergeCell ref="A20:J20"/>
  </mergeCells>
  <pageMargins left="0.7" right="0.7" top="0.75" bottom="0.75" header="0.3" footer="0.3"/>
  <pageSetup scale="56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B2CCDC-A601-46DA-B627-55BA71D3586B}">
  <sheetPr>
    <pageSetUpPr fitToPage="1"/>
  </sheetPr>
  <dimension ref="A1:N19"/>
  <sheetViews>
    <sheetView showGridLines="0" zoomScale="85" zoomScaleNormal="85" workbookViewId="0">
      <selection activeCell="A17" sqref="A17:J17"/>
    </sheetView>
  </sheetViews>
  <sheetFormatPr defaultRowHeight="15" x14ac:dyDescent="0.25"/>
  <cols>
    <col min="1" max="1" width="27.140625" customWidth="1"/>
    <col min="2" max="2" width="13.42578125" customWidth="1"/>
    <col min="3" max="3" width="14.42578125" customWidth="1"/>
    <col min="4" max="4" width="13.28515625" customWidth="1"/>
    <col min="5" max="5" width="13.5703125" customWidth="1"/>
    <col min="6" max="7" width="13.140625" customWidth="1"/>
    <col min="8" max="8" width="13" customWidth="1"/>
    <col min="9" max="9" width="15.5703125" customWidth="1"/>
    <col min="10" max="10" width="14.140625" customWidth="1"/>
    <col min="11" max="11" width="13.5703125" customWidth="1"/>
    <col min="12" max="12" width="14.28515625" customWidth="1"/>
    <col min="13" max="13" width="15.28515625" customWidth="1"/>
    <col min="14" max="14" width="20.5703125" customWidth="1"/>
    <col min="257" max="257" width="27.140625" customWidth="1"/>
    <col min="258" max="258" width="13.42578125" customWidth="1"/>
    <col min="259" max="259" width="14.42578125" customWidth="1"/>
    <col min="260" max="260" width="13.28515625" customWidth="1"/>
    <col min="261" max="261" width="13.5703125" customWidth="1"/>
    <col min="262" max="263" width="13.140625" customWidth="1"/>
    <col min="264" max="264" width="13" customWidth="1"/>
    <col min="265" max="265" width="15.5703125" customWidth="1"/>
    <col min="266" max="266" width="14.140625" customWidth="1"/>
    <col min="267" max="267" width="13.5703125" customWidth="1"/>
    <col min="268" max="268" width="14.28515625" customWidth="1"/>
    <col min="269" max="269" width="15.28515625" customWidth="1"/>
    <col min="270" max="270" width="20.5703125" customWidth="1"/>
    <col min="513" max="513" width="27.140625" customWidth="1"/>
    <col min="514" max="514" width="13.42578125" customWidth="1"/>
    <col min="515" max="515" width="14.42578125" customWidth="1"/>
    <col min="516" max="516" width="13.28515625" customWidth="1"/>
    <col min="517" max="517" width="13.5703125" customWidth="1"/>
    <col min="518" max="519" width="13.140625" customWidth="1"/>
    <col min="520" max="520" width="13" customWidth="1"/>
    <col min="521" max="521" width="15.5703125" customWidth="1"/>
    <col min="522" max="522" width="14.140625" customWidth="1"/>
    <col min="523" max="523" width="13.5703125" customWidth="1"/>
    <col min="524" max="524" width="14.28515625" customWidth="1"/>
    <col min="525" max="525" width="15.28515625" customWidth="1"/>
    <col min="526" max="526" width="20.5703125" customWidth="1"/>
    <col min="769" max="769" width="27.140625" customWidth="1"/>
    <col min="770" max="770" width="13.42578125" customWidth="1"/>
    <col min="771" max="771" width="14.42578125" customWidth="1"/>
    <col min="772" max="772" width="13.28515625" customWidth="1"/>
    <col min="773" max="773" width="13.5703125" customWidth="1"/>
    <col min="774" max="775" width="13.140625" customWidth="1"/>
    <col min="776" max="776" width="13" customWidth="1"/>
    <col min="777" max="777" width="15.5703125" customWidth="1"/>
    <col min="778" max="778" width="14.140625" customWidth="1"/>
    <col min="779" max="779" width="13.5703125" customWidth="1"/>
    <col min="780" max="780" width="14.28515625" customWidth="1"/>
    <col min="781" max="781" width="15.28515625" customWidth="1"/>
    <col min="782" max="782" width="20.5703125" customWidth="1"/>
    <col min="1025" max="1025" width="27.140625" customWidth="1"/>
    <col min="1026" max="1026" width="13.42578125" customWidth="1"/>
    <col min="1027" max="1027" width="14.42578125" customWidth="1"/>
    <col min="1028" max="1028" width="13.28515625" customWidth="1"/>
    <col min="1029" max="1029" width="13.5703125" customWidth="1"/>
    <col min="1030" max="1031" width="13.140625" customWidth="1"/>
    <col min="1032" max="1032" width="13" customWidth="1"/>
    <col min="1033" max="1033" width="15.5703125" customWidth="1"/>
    <col min="1034" max="1034" width="14.140625" customWidth="1"/>
    <col min="1035" max="1035" width="13.5703125" customWidth="1"/>
    <col min="1036" max="1036" width="14.28515625" customWidth="1"/>
    <col min="1037" max="1037" width="15.28515625" customWidth="1"/>
    <col min="1038" max="1038" width="20.5703125" customWidth="1"/>
    <col min="1281" max="1281" width="27.140625" customWidth="1"/>
    <col min="1282" max="1282" width="13.42578125" customWidth="1"/>
    <col min="1283" max="1283" width="14.42578125" customWidth="1"/>
    <col min="1284" max="1284" width="13.28515625" customWidth="1"/>
    <col min="1285" max="1285" width="13.5703125" customWidth="1"/>
    <col min="1286" max="1287" width="13.140625" customWidth="1"/>
    <col min="1288" max="1288" width="13" customWidth="1"/>
    <col min="1289" max="1289" width="15.5703125" customWidth="1"/>
    <col min="1290" max="1290" width="14.140625" customWidth="1"/>
    <col min="1291" max="1291" width="13.5703125" customWidth="1"/>
    <col min="1292" max="1292" width="14.28515625" customWidth="1"/>
    <col min="1293" max="1293" width="15.28515625" customWidth="1"/>
    <col min="1294" max="1294" width="20.5703125" customWidth="1"/>
    <col min="1537" max="1537" width="27.140625" customWidth="1"/>
    <col min="1538" max="1538" width="13.42578125" customWidth="1"/>
    <col min="1539" max="1539" width="14.42578125" customWidth="1"/>
    <col min="1540" max="1540" width="13.28515625" customWidth="1"/>
    <col min="1541" max="1541" width="13.5703125" customWidth="1"/>
    <col min="1542" max="1543" width="13.140625" customWidth="1"/>
    <col min="1544" max="1544" width="13" customWidth="1"/>
    <col min="1545" max="1545" width="15.5703125" customWidth="1"/>
    <col min="1546" max="1546" width="14.140625" customWidth="1"/>
    <col min="1547" max="1547" width="13.5703125" customWidth="1"/>
    <col min="1548" max="1548" width="14.28515625" customWidth="1"/>
    <col min="1549" max="1549" width="15.28515625" customWidth="1"/>
    <col min="1550" max="1550" width="20.5703125" customWidth="1"/>
    <col min="1793" max="1793" width="27.140625" customWidth="1"/>
    <col min="1794" max="1794" width="13.42578125" customWidth="1"/>
    <col min="1795" max="1795" width="14.42578125" customWidth="1"/>
    <col min="1796" max="1796" width="13.28515625" customWidth="1"/>
    <col min="1797" max="1797" width="13.5703125" customWidth="1"/>
    <col min="1798" max="1799" width="13.140625" customWidth="1"/>
    <col min="1800" max="1800" width="13" customWidth="1"/>
    <col min="1801" max="1801" width="15.5703125" customWidth="1"/>
    <col min="1802" max="1802" width="14.140625" customWidth="1"/>
    <col min="1803" max="1803" width="13.5703125" customWidth="1"/>
    <col min="1804" max="1804" width="14.28515625" customWidth="1"/>
    <col min="1805" max="1805" width="15.28515625" customWidth="1"/>
    <col min="1806" max="1806" width="20.5703125" customWidth="1"/>
    <col min="2049" max="2049" width="27.140625" customWidth="1"/>
    <col min="2050" max="2050" width="13.42578125" customWidth="1"/>
    <col min="2051" max="2051" width="14.42578125" customWidth="1"/>
    <col min="2052" max="2052" width="13.28515625" customWidth="1"/>
    <col min="2053" max="2053" width="13.5703125" customWidth="1"/>
    <col min="2054" max="2055" width="13.140625" customWidth="1"/>
    <col min="2056" max="2056" width="13" customWidth="1"/>
    <col min="2057" max="2057" width="15.5703125" customWidth="1"/>
    <col min="2058" max="2058" width="14.140625" customWidth="1"/>
    <col min="2059" max="2059" width="13.5703125" customWidth="1"/>
    <col min="2060" max="2060" width="14.28515625" customWidth="1"/>
    <col min="2061" max="2061" width="15.28515625" customWidth="1"/>
    <col min="2062" max="2062" width="20.5703125" customWidth="1"/>
    <col min="2305" max="2305" width="27.140625" customWidth="1"/>
    <col min="2306" max="2306" width="13.42578125" customWidth="1"/>
    <col min="2307" max="2307" width="14.42578125" customWidth="1"/>
    <col min="2308" max="2308" width="13.28515625" customWidth="1"/>
    <col min="2309" max="2309" width="13.5703125" customWidth="1"/>
    <col min="2310" max="2311" width="13.140625" customWidth="1"/>
    <col min="2312" max="2312" width="13" customWidth="1"/>
    <col min="2313" max="2313" width="15.5703125" customWidth="1"/>
    <col min="2314" max="2314" width="14.140625" customWidth="1"/>
    <col min="2315" max="2315" width="13.5703125" customWidth="1"/>
    <col min="2316" max="2316" width="14.28515625" customWidth="1"/>
    <col min="2317" max="2317" width="15.28515625" customWidth="1"/>
    <col min="2318" max="2318" width="20.5703125" customWidth="1"/>
    <col min="2561" max="2561" width="27.140625" customWidth="1"/>
    <col min="2562" max="2562" width="13.42578125" customWidth="1"/>
    <col min="2563" max="2563" width="14.42578125" customWidth="1"/>
    <col min="2564" max="2564" width="13.28515625" customWidth="1"/>
    <col min="2565" max="2565" width="13.5703125" customWidth="1"/>
    <col min="2566" max="2567" width="13.140625" customWidth="1"/>
    <col min="2568" max="2568" width="13" customWidth="1"/>
    <col min="2569" max="2569" width="15.5703125" customWidth="1"/>
    <col min="2570" max="2570" width="14.140625" customWidth="1"/>
    <col min="2571" max="2571" width="13.5703125" customWidth="1"/>
    <col min="2572" max="2572" width="14.28515625" customWidth="1"/>
    <col min="2573" max="2573" width="15.28515625" customWidth="1"/>
    <col min="2574" max="2574" width="20.5703125" customWidth="1"/>
    <col min="2817" max="2817" width="27.140625" customWidth="1"/>
    <col min="2818" max="2818" width="13.42578125" customWidth="1"/>
    <col min="2819" max="2819" width="14.42578125" customWidth="1"/>
    <col min="2820" max="2820" width="13.28515625" customWidth="1"/>
    <col min="2821" max="2821" width="13.5703125" customWidth="1"/>
    <col min="2822" max="2823" width="13.140625" customWidth="1"/>
    <col min="2824" max="2824" width="13" customWidth="1"/>
    <col min="2825" max="2825" width="15.5703125" customWidth="1"/>
    <col min="2826" max="2826" width="14.140625" customWidth="1"/>
    <col min="2827" max="2827" width="13.5703125" customWidth="1"/>
    <col min="2828" max="2828" width="14.28515625" customWidth="1"/>
    <col min="2829" max="2829" width="15.28515625" customWidth="1"/>
    <col min="2830" max="2830" width="20.5703125" customWidth="1"/>
    <col min="3073" max="3073" width="27.140625" customWidth="1"/>
    <col min="3074" max="3074" width="13.42578125" customWidth="1"/>
    <col min="3075" max="3075" width="14.42578125" customWidth="1"/>
    <col min="3076" max="3076" width="13.28515625" customWidth="1"/>
    <col min="3077" max="3077" width="13.5703125" customWidth="1"/>
    <col min="3078" max="3079" width="13.140625" customWidth="1"/>
    <col min="3080" max="3080" width="13" customWidth="1"/>
    <col min="3081" max="3081" width="15.5703125" customWidth="1"/>
    <col min="3082" max="3082" width="14.140625" customWidth="1"/>
    <col min="3083" max="3083" width="13.5703125" customWidth="1"/>
    <col min="3084" max="3084" width="14.28515625" customWidth="1"/>
    <col min="3085" max="3085" width="15.28515625" customWidth="1"/>
    <col min="3086" max="3086" width="20.5703125" customWidth="1"/>
    <col min="3329" max="3329" width="27.140625" customWidth="1"/>
    <col min="3330" max="3330" width="13.42578125" customWidth="1"/>
    <col min="3331" max="3331" width="14.42578125" customWidth="1"/>
    <col min="3332" max="3332" width="13.28515625" customWidth="1"/>
    <col min="3333" max="3333" width="13.5703125" customWidth="1"/>
    <col min="3334" max="3335" width="13.140625" customWidth="1"/>
    <col min="3336" max="3336" width="13" customWidth="1"/>
    <col min="3337" max="3337" width="15.5703125" customWidth="1"/>
    <col min="3338" max="3338" width="14.140625" customWidth="1"/>
    <col min="3339" max="3339" width="13.5703125" customWidth="1"/>
    <col min="3340" max="3340" width="14.28515625" customWidth="1"/>
    <col min="3341" max="3341" width="15.28515625" customWidth="1"/>
    <col min="3342" max="3342" width="20.5703125" customWidth="1"/>
    <col min="3585" max="3585" width="27.140625" customWidth="1"/>
    <col min="3586" max="3586" width="13.42578125" customWidth="1"/>
    <col min="3587" max="3587" width="14.42578125" customWidth="1"/>
    <col min="3588" max="3588" width="13.28515625" customWidth="1"/>
    <col min="3589" max="3589" width="13.5703125" customWidth="1"/>
    <col min="3590" max="3591" width="13.140625" customWidth="1"/>
    <col min="3592" max="3592" width="13" customWidth="1"/>
    <col min="3593" max="3593" width="15.5703125" customWidth="1"/>
    <col min="3594" max="3594" width="14.140625" customWidth="1"/>
    <col min="3595" max="3595" width="13.5703125" customWidth="1"/>
    <col min="3596" max="3596" width="14.28515625" customWidth="1"/>
    <col min="3597" max="3597" width="15.28515625" customWidth="1"/>
    <col min="3598" max="3598" width="20.5703125" customWidth="1"/>
    <col min="3841" max="3841" width="27.140625" customWidth="1"/>
    <col min="3842" max="3842" width="13.42578125" customWidth="1"/>
    <col min="3843" max="3843" width="14.42578125" customWidth="1"/>
    <col min="3844" max="3844" width="13.28515625" customWidth="1"/>
    <col min="3845" max="3845" width="13.5703125" customWidth="1"/>
    <col min="3846" max="3847" width="13.140625" customWidth="1"/>
    <col min="3848" max="3848" width="13" customWidth="1"/>
    <col min="3849" max="3849" width="15.5703125" customWidth="1"/>
    <col min="3850" max="3850" width="14.140625" customWidth="1"/>
    <col min="3851" max="3851" width="13.5703125" customWidth="1"/>
    <col min="3852" max="3852" width="14.28515625" customWidth="1"/>
    <col min="3853" max="3853" width="15.28515625" customWidth="1"/>
    <col min="3854" max="3854" width="20.5703125" customWidth="1"/>
    <col min="4097" max="4097" width="27.140625" customWidth="1"/>
    <col min="4098" max="4098" width="13.42578125" customWidth="1"/>
    <col min="4099" max="4099" width="14.42578125" customWidth="1"/>
    <col min="4100" max="4100" width="13.28515625" customWidth="1"/>
    <col min="4101" max="4101" width="13.5703125" customWidth="1"/>
    <col min="4102" max="4103" width="13.140625" customWidth="1"/>
    <col min="4104" max="4104" width="13" customWidth="1"/>
    <col min="4105" max="4105" width="15.5703125" customWidth="1"/>
    <col min="4106" max="4106" width="14.140625" customWidth="1"/>
    <col min="4107" max="4107" width="13.5703125" customWidth="1"/>
    <col min="4108" max="4108" width="14.28515625" customWidth="1"/>
    <col min="4109" max="4109" width="15.28515625" customWidth="1"/>
    <col min="4110" max="4110" width="20.5703125" customWidth="1"/>
    <col min="4353" max="4353" width="27.140625" customWidth="1"/>
    <col min="4354" max="4354" width="13.42578125" customWidth="1"/>
    <col min="4355" max="4355" width="14.42578125" customWidth="1"/>
    <col min="4356" max="4356" width="13.28515625" customWidth="1"/>
    <col min="4357" max="4357" width="13.5703125" customWidth="1"/>
    <col min="4358" max="4359" width="13.140625" customWidth="1"/>
    <col min="4360" max="4360" width="13" customWidth="1"/>
    <col min="4361" max="4361" width="15.5703125" customWidth="1"/>
    <col min="4362" max="4362" width="14.140625" customWidth="1"/>
    <col min="4363" max="4363" width="13.5703125" customWidth="1"/>
    <col min="4364" max="4364" width="14.28515625" customWidth="1"/>
    <col min="4365" max="4365" width="15.28515625" customWidth="1"/>
    <col min="4366" max="4366" width="20.5703125" customWidth="1"/>
    <col min="4609" max="4609" width="27.140625" customWidth="1"/>
    <col min="4610" max="4610" width="13.42578125" customWidth="1"/>
    <col min="4611" max="4611" width="14.42578125" customWidth="1"/>
    <col min="4612" max="4612" width="13.28515625" customWidth="1"/>
    <col min="4613" max="4613" width="13.5703125" customWidth="1"/>
    <col min="4614" max="4615" width="13.140625" customWidth="1"/>
    <col min="4616" max="4616" width="13" customWidth="1"/>
    <col min="4617" max="4617" width="15.5703125" customWidth="1"/>
    <col min="4618" max="4618" width="14.140625" customWidth="1"/>
    <col min="4619" max="4619" width="13.5703125" customWidth="1"/>
    <col min="4620" max="4620" width="14.28515625" customWidth="1"/>
    <col min="4621" max="4621" width="15.28515625" customWidth="1"/>
    <col min="4622" max="4622" width="20.5703125" customWidth="1"/>
    <col min="4865" max="4865" width="27.140625" customWidth="1"/>
    <col min="4866" max="4866" width="13.42578125" customWidth="1"/>
    <col min="4867" max="4867" width="14.42578125" customWidth="1"/>
    <col min="4868" max="4868" width="13.28515625" customWidth="1"/>
    <col min="4869" max="4869" width="13.5703125" customWidth="1"/>
    <col min="4870" max="4871" width="13.140625" customWidth="1"/>
    <col min="4872" max="4872" width="13" customWidth="1"/>
    <col min="4873" max="4873" width="15.5703125" customWidth="1"/>
    <col min="4874" max="4874" width="14.140625" customWidth="1"/>
    <col min="4875" max="4875" width="13.5703125" customWidth="1"/>
    <col min="4876" max="4876" width="14.28515625" customWidth="1"/>
    <col min="4877" max="4877" width="15.28515625" customWidth="1"/>
    <col min="4878" max="4878" width="20.5703125" customWidth="1"/>
    <col min="5121" max="5121" width="27.140625" customWidth="1"/>
    <col min="5122" max="5122" width="13.42578125" customWidth="1"/>
    <col min="5123" max="5123" width="14.42578125" customWidth="1"/>
    <col min="5124" max="5124" width="13.28515625" customWidth="1"/>
    <col min="5125" max="5125" width="13.5703125" customWidth="1"/>
    <col min="5126" max="5127" width="13.140625" customWidth="1"/>
    <col min="5128" max="5128" width="13" customWidth="1"/>
    <col min="5129" max="5129" width="15.5703125" customWidth="1"/>
    <col min="5130" max="5130" width="14.140625" customWidth="1"/>
    <col min="5131" max="5131" width="13.5703125" customWidth="1"/>
    <col min="5132" max="5132" width="14.28515625" customWidth="1"/>
    <col min="5133" max="5133" width="15.28515625" customWidth="1"/>
    <col min="5134" max="5134" width="20.5703125" customWidth="1"/>
    <col min="5377" max="5377" width="27.140625" customWidth="1"/>
    <col min="5378" max="5378" width="13.42578125" customWidth="1"/>
    <col min="5379" max="5379" width="14.42578125" customWidth="1"/>
    <col min="5380" max="5380" width="13.28515625" customWidth="1"/>
    <col min="5381" max="5381" width="13.5703125" customWidth="1"/>
    <col min="5382" max="5383" width="13.140625" customWidth="1"/>
    <col min="5384" max="5384" width="13" customWidth="1"/>
    <col min="5385" max="5385" width="15.5703125" customWidth="1"/>
    <col min="5386" max="5386" width="14.140625" customWidth="1"/>
    <col min="5387" max="5387" width="13.5703125" customWidth="1"/>
    <col min="5388" max="5388" width="14.28515625" customWidth="1"/>
    <col min="5389" max="5389" width="15.28515625" customWidth="1"/>
    <col min="5390" max="5390" width="20.5703125" customWidth="1"/>
    <col min="5633" max="5633" width="27.140625" customWidth="1"/>
    <col min="5634" max="5634" width="13.42578125" customWidth="1"/>
    <col min="5635" max="5635" width="14.42578125" customWidth="1"/>
    <col min="5636" max="5636" width="13.28515625" customWidth="1"/>
    <col min="5637" max="5637" width="13.5703125" customWidth="1"/>
    <col min="5638" max="5639" width="13.140625" customWidth="1"/>
    <col min="5640" max="5640" width="13" customWidth="1"/>
    <col min="5641" max="5641" width="15.5703125" customWidth="1"/>
    <col min="5642" max="5642" width="14.140625" customWidth="1"/>
    <col min="5643" max="5643" width="13.5703125" customWidth="1"/>
    <col min="5644" max="5644" width="14.28515625" customWidth="1"/>
    <col min="5645" max="5645" width="15.28515625" customWidth="1"/>
    <col min="5646" max="5646" width="20.5703125" customWidth="1"/>
    <col min="5889" max="5889" width="27.140625" customWidth="1"/>
    <col min="5890" max="5890" width="13.42578125" customWidth="1"/>
    <col min="5891" max="5891" width="14.42578125" customWidth="1"/>
    <col min="5892" max="5892" width="13.28515625" customWidth="1"/>
    <col min="5893" max="5893" width="13.5703125" customWidth="1"/>
    <col min="5894" max="5895" width="13.140625" customWidth="1"/>
    <col min="5896" max="5896" width="13" customWidth="1"/>
    <col min="5897" max="5897" width="15.5703125" customWidth="1"/>
    <col min="5898" max="5898" width="14.140625" customWidth="1"/>
    <col min="5899" max="5899" width="13.5703125" customWidth="1"/>
    <col min="5900" max="5900" width="14.28515625" customWidth="1"/>
    <col min="5901" max="5901" width="15.28515625" customWidth="1"/>
    <col min="5902" max="5902" width="20.5703125" customWidth="1"/>
    <col min="6145" max="6145" width="27.140625" customWidth="1"/>
    <col min="6146" max="6146" width="13.42578125" customWidth="1"/>
    <col min="6147" max="6147" width="14.42578125" customWidth="1"/>
    <col min="6148" max="6148" width="13.28515625" customWidth="1"/>
    <col min="6149" max="6149" width="13.5703125" customWidth="1"/>
    <col min="6150" max="6151" width="13.140625" customWidth="1"/>
    <col min="6152" max="6152" width="13" customWidth="1"/>
    <col min="6153" max="6153" width="15.5703125" customWidth="1"/>
    <col min="6154" max="6154" width="14.140625" customWidth="1"/>
    <col min="6155" max="6155" width="13.5703125" customWidth="1"/>
    <col min="6156" max="6156" width="14.28515625" customWidth="1"/>
    <col min="6157" max="6157" width="15.28515625" customWidth="1"/>
    <col min="6158" max="6158" width="20.5703125" customWidth="1"/>
    <col min="6401" max="6401" width="27.140625" customWidth="1"/>
    <col min="6402" max="6402" width="13.42578125" customWidth="1"/>
    <col min="6403" max="6403" width="14.42578125" customWidth="1"/>
    <col min="6404" max="6404" width="13.28515625" customWidth="1"/>
    <col min="6405" max="6405" width="13.5703125" customWidth="1"/>
    <col min="6406" max="6407" width="13.140625" customWidth="1"/>
    <col min="6408" max="6408" width="13" customWidth="1"/>
    <col min="6409" max="6409" width="15.5703125" customWidth="1"/>
    <col min="6410" max="6410" width="14.140625" customWidth="1"/>
    <col min="6411" max="6411" width="13.5703125" customWidth="1"/>
    <col min="6412" max="6412" width="14.28515625" customWidth="1"/>
    <col min="6413" max="6413" width="15.28515625" customWidth="1"/>
    <col min="6414" max="6414" width="20.5703125" customWidth="1"/>
    <col min="6657" max="6657" width="27.140625" customWidth="1"/>
    <col min="6658" max="6658" width="13.42578125" customWidth="1"/>
    <col min="6659" max="6659" width="14.42578125" customWidth="1"/>
    <col min="6660" max="6660" width="13.28515625" customWidth="1"/>
    <col min="6661" max="6661" width="13.5703125" customWidth="1"/>
    <col min="6662" max="6663" width="13.140625" customWidth="1"/>
    <col min="6664" max="6664" width="13" customWidth="1"/>
    <col min="6665" max="6665" width="15.5703125" customWidth="1"/>
    <col min="6666" max="6666" width="14.140625" customWidth="1"/>
    <col min="6667" max="6667" width="13.5703125" customWidth="1"/>
    <col min="6668" max="6668" width="14.28515625" customWidth="1"/>
    <col min="6669" max="6669" width="15.28515625" customWidth="1"/>
    <col min="6670" max="6670" width="20.5703125" customWidth="1"/>
    <col min="6913" max="6913" width="27.140625" customWidth="1"/>
    <col min="6914" max="6914" width="13.42578125" customWidth="1"/>
    <col min="6915" max="6915" width="14.42578125" customWidth="1"/>
    <col min="6916" max="6916" width="13.28515625" customWidth="1"/>
    <col min="6917" max="6917" width="13.5703125" customWidth="1"/>
    <col min="6918" max="6919" width="13.140625" customWidth="1"/>
    <col min="6920" max="6920" width="13" customWidth="1"/>
    <col min="6921" max="6921" width="15.5703125" customWidth="1"/>
    <col min="6922" max="6922" width="14.140625" customWidth="1"/>
    <col min="6923" max="6923" width="13.5703125" customWidth="1"/>
    <col min="6924" max="6924" width="14.28515625" customWidth="1"/>
    <col min="6925" max="6925" width="15.28515625" customWidth="1"/>
    <col min="6926" max="6926" width="20.5703125" customWidth="1"/>
    <col min="7169" max="7169" width="27.140625" customWidth="1"/>
    <col min="7170" max="7170" width="13.42578125" customWidth="1"/>
    <col min="7171" max="7171" width="14.42578125" customWidth="1"/>
    <col min="7172" max="7172" width="13.28515625" customWidth="1"/>
    <col min="7173" max="7173" width="13.5703125" customWidth="1"/>
    <col min="7174" max="7175" width="13.140625" customWidth="1"/>
    <col min="7176" max="7176" width="13" customWidth="1"/>
    <col min="7177" max="7177" width="15.5703125" customWidth="1"/>
    <col min="7178" max="7178" width="14.140625" customWidth="1"/>
    <col min="7179" max="7179" width="13.5703125" customWidth="1"/>
    <col min="7180" max="7180" width="14.28515625" customWidth="1"/>
    <col min="7181" max="7181" width="15.28515625" customWidth="1"/>
    <col min="7182" max="7182" width="20.5703125" customWidth="1"/>
    <col min="7425" max="7425" width="27.140625" customWidth="1"/>
    <col min="7426" max="7426" width="13.42578125" customWidth="1"/>
    <col min="7427" max="7427" width="14.42578125" customWidth="1"/>
    <col min="7428" max="7428" width="13.28515625" customWidth="1"/>
    <col min="7429" max="7429" width="13.5703125" customWidth="1"/>
    <col min="7430" max="7431" width="13.140625" customWidth="1"/>
    <col min="7432" max="7432" width="13" customWidth="1"/>
    <col min="7433" max="7433" width="15.5703125" customWidth="1"/>
    <col min="7434" max="7434" width="14.140625" customWidth="1"/>
    <col min="7435" max="7435" width="13.5703125" customWidth="1"/>
    <col min="7436" max="7436" width="14.28515625" customWidth="1"/>
    <col min="7437" max="7437" width="15.28515625" customWidth="1"/>
    <col min="7438" max="7438" width="20.5703125" customWidth="1"/>
    <col min="7681" max="7681" width="27.140625" customWidth="1"/>
    <col min="7682" max="7682" width="13.42578125" customWidth="1"/>
    <col min="7683" max="7683" width="14.42578125" customWidth="1"/>
    <col min="7684" max="7684" width="13.28515625" customWidth="1"/>
    <col min="7685" max="7685" width="13.5703125" customWidth="1"/>
    <col min="7686" max="7687" width="13.140625" customWidth="1"/>
    <col min="7688" max="7688" width="13" customWidth="1"/>
    <col min="7689" max="7689" width="15.5703125" customWidth="1"/>
    <col min="7690" max="7690" width="14.140625" customWidth="1"/>
    <col min="7691" max="7691" width="13.5703125" customWidth="1"/>
    <col min="7692" max="7692" width="14.28515625" customWidth="1"/>
    <col min="7693" max="7693" width="15.28515625" customWidth="1"/>
    <col min="7694" max="7694" width="20.5703125" customWidth="1"/>
    <col min="7937" max="7937" width="27.140625" customWidth="1"/>
    <col min="7938" max="7938" width="13.42578125" customWidth="1"/>
    <col min="7939" max="7939" width="14.42578125" customWidth="1"/>
    <col min="7940" max="7940" width="13.28515625" customWidth="1"/>
    <col min="7941" max="7941" width="13.5703125" customWidth="1"/>
    <col min="7942" max="7943" width="13.140625" customWidth="1"/>
    <col min="7944" max="7944" width="13" customWidth="1"/>
    <col min="7945" max="7945" width="15.5703125" customWidth="1"/>
    <col min="7946" max="7946" width="14.140625" customWidth="1"/>
    <col min="7947" max="7947" width="13.5703125" customWidth="1"/>
    <col min="7948" max="7948" width="14.28515625" customWidth="1"/>
    <col min="7949" max="7949" width="15.28515625" customWidth="1"/>
    <col min="7950" max="7950" width="20.5703125" customWidth="1"/>
    <col min="8193" max="8193" width="27.140625" customWidth="1"/>
    <col min="8194" max="8194" width="13.42578125" customWidth="1"/>
    <col min="8195" max="8195" width="14.42578125" customWidth="1"/>
    <col min="8196" max="8196" width="13.28515625" customWidth="1"/>
    <col min="8197" max="8197" width="13.5703125" customWidth="1"/>
    <col min="8198" max="8199" width="13.140625" customWidth="1"/>
    <col min="8200" max="8200" width="13" customWidth="1"/>
    <col min="8201" max="8201" width="15.5703125" customWidth="1"/>
    <col min="8202" max="8202" width="14.140625" customWidth="1"/>
    <col min="8203" max="8203" width="13.5703125" customWidth="1"/>
    <col min="8204" max="8204" width="14.28515625" customWidth="1"/>
    <col min="8205" max="8205" width="15.28515625" customWidth="1"/>
    <col min="8206" max="8206" width="20.5703125" customWidth="1"/>
    <col min="8449" max="8449" width="27.140625" customWidth="1"/>
    <col min="8450" max="8450" width="13.42578125" customWidth="1"/>
    <col min="8451" max="8451" width="14.42578125" customWidth="1"/>
    <col min="8452" max="8452" width="13.28515625" customWidth="1"/>
    <col min="8453" max="8453" width="13.5703125" customWidth="1"/>
    <col min="8454" max="8455" width="13.140625" customWidth="1"/>
    <col min="8456" max="8456" width="13" customWidth="1"/>
    <col min="8457" max="8457" width="15.5703125" customWidth="1"/>
    <col min="8458" max="8458" width="14.140625" customWidth="1"/>
    <col min="8459" max="8459" width="13.5703125" customWidth="1"/>
    <col min="8460" max="8460" width="14.28515625" customWidth="1"/>
    <col min="8461" max="8461" width="15.28515625" customWidth="1"/>
    <col min="8462" max="8462" width="20.5703125" customWidth="1"/>
    <col min="8705" max="8705" width="27.140625" customWidth="1"/>
    <col min="8706" max="8706" width="13.42578125" customWidth="1"/>
    <col min="8707" max="8707" width="14.42578125" customWidth="1"/>
    <col min="8708" max="8708" width="13.28515625" customWidth="1"/>
    <col min="8709" max="8709" width="13.5703125" customWidth="1"/>
    <col min="8710" max="8711" width="13.140625" customWidth="1"/>
    <col min="8712" max="8712" width="13" customWidth="1"/>
    <col min="8713" max="8713" width="15.5703125" customWidth="1"/>
    <col min="8714" max="8714" width="14.140625" customWidth="1"/>
    <col min="8715" max="8715" width="13.5703125" customWidth="1"/>
    <col min="8716" max="8716" width="14.28515625" customWidth="1"/>
    <col min="8717" max="8717" width="15.28515625" customWidth="1"/>
    <col min="8718" max="8718" width="20.5703125" customWidth="1"/>
    <col min="8961" max="8961" width="27.140625" customWidth="1"/>
    <col min="8962" max="8962" width="13.42578125" customWidth="1"/>
    <col min="8963" max="8963" width="14.42578125" customWidth="1"/>
    <col min="8964" max="8964" width="13.28515625" customWidth="1"/>
    <col min="8965" max="8965" width="13.5703125" customWidth="1"/>
    <col min="8966" max="8967" width="13.140625" customWidth="1"/>
    <col min="8968" max="8968" width="13" customWidth="1"/>
    <col min="8969" max="8969" width="15.5703125" customWidth="1"/>
    <col min="8970" max="8970" width="14.140625" customWidth="1"/>
    <col min="8971" max="8971" width="13.5703125" customWidth="1"/>
    <col min="8972" max="8972" width="14.28515625" customWidth="1"/>
    <col min="8973" max="8973" width="15.28515625" customWidth="1"/>
    <col min="8974" max="8974" width="20.5703125" customWidth="1"/>
    <col min="9217" max="9217" width="27.140625" customWidth="1"/>
    <col min="9218" max="9218" width="13.42578125" customWidth="1"/>
    <col min="9219" max="9219" width="14.42578125" customWidth="1"/>
    <col min="9220" max="9220" width="13.28515625" customWidth="1"/>
    <col min="9221" max="9221" width="13.5703125" customWidth="1"/>
    <col min="9222" max="9223" width="13.140625" customWidth="1"/>
    <col min="9224" max="9224" width="13" customWidth="1"/>
    <col min="9225" max="9225" width="15.5703125" customWidth="1"/>
    <col min="9226" max="9226" width="14.140625" customWidth="1"/>
    <col min="9227" max="9227" width="13.5703125" customWidth="1"/>
    <col min="9228" max="9228" width="14.28515625" customWidth="1"/>
    <col min="9229" max="9229" width="15.28515625" customWidth="1"/>
    <col min="9230" max="9230" width="20.5703125" customWidth="1"/>
    <col min="9473" max="9473" width="27.140625" customWidth="1"/>
    <col min="9474" max="9474" width="13.42578125" customWidth="1"/>
    <col min="9475" max="9475" width="14.42578125" customWidth="1"/>
    <col min="9476" max="9476" width="13.28515625" customWidth="1"/>
    <col min="9477" max="9477" width="13.5703125" customWidth="1"/>
    <col min="9478" max="9479" width="13.140625" customWidth="1"/>
    <col min="9480" max="9480" width="13" customWidth="1"/>
    <col min="9481" max="9481" width="15.5703125" customWidth="1"/>
    <col min="9482" max="9482" width="14.140625" customWidth="1"/>
    <col min="9483" max="9483" width="13.5703125" customWidth="1"/>
    <col min="9484" max="9484" width="14.28515625" customWidth="1"/>
    <col min="9485" max="9485" width="15.28515625" customWidth="1"/>
    <col min="9486" max="9486" width="20.5703125" customWidth="1"/>
    <col min="9729" max="9729" width="27.140625" customWidth="1"/>
    <col min="9730" max="9730" width="13.42578125" customWidth="1"/>
    <col min="9731" max="9731" width="14.42578125" customWidth="1"/>
    <col min="9732" max="9732" width="13.28515625" customWidth="1"/>
    <col min="9733" max="9733" width="13.5703125" customWidth="1"/>
    <col min="9734" max="9735" width="13.140625" customWidth="1"/>
    <col min="9736" max="9736" width="13" customWidth="1"/>
    <col min="9737" max="9737" width="15.5703125" customWidth="1"/>
    <col min="9738" max="9738" width="14.140625" customWidth="1"/>
    <col min="9739" max="9739" width="13.5703125" customWidth="1"/>
    <col min="9740" max="9740" width="14.28515625" customWidth="1"/>
    <col min="9741" max="9741" width="15.28515625" customWidth="1"/>
    <col min="9742" max="9742" width="20.5703125" customWidth="1"/>
    <col min="9985" max="9985" width="27.140625" customWidth="1"/>
    <col min="9986" max="9986" width="13.42578125" customWidth="1"/>
    <col min="9987" max="9987" width="14.42578125" customWidth="1"/>
    <col min="9988" max="9988" width="13.28515625" customWidth="1"/>
    <col min="9989" max="9989" width="13.5703125" customWidth="1"/>
    <col min="9990" max="9991" width="13.140625" customWidth="1"/>
    <col min="9992" max="9992" width="13" customWidth="1"/>
    <col min="9993" max="9993" width="15.5703125" customWidth="1"/>
    <col min="9994" max="9994" width="14.140625" customWidth="1"/>
    <col min="9995" max="9995" width="13.5703125" customWidth="1"/>
    <col min="9996" max="9996" width="14.28515625" customWidth="1"/>
    <col min="9997" max="9997" width="15.28515625" customWidth="1"/>
    <col min="9998" max="9998" width="20.5703125" customWidth="1"/>
    <col min="10241" max="10241" width="27.140625" customWidth="1"/>
    <col min="10242" max="10242" width="13.42578125" customWidth="1"/>
    <col min="10243" max="10243" width="14.42578125" customWidth="1"/>
    <col min="10244" max="10244" width="13.28515625" customWidth="1"/>
    <col min="10245" max="10245" width="13.5703125" customWidth="1"/>
    <col min="10246" max="10247" width="13.140625" customWidth="1"/>
    <col min="10248" max="10248" width="13" customWidth="1"/>
    <col min="10249" max="10249" width="15.5703125" customWidth="1"/>
    <col min="10250" max="10250" width="14.140625" customWidth="1"/>
    <col min="10251" max="10251" width="13.5703125" customWidth="1"/>
    <col min="10252" max="10252" width="14.28515625" customWidth="1"/>
    <col min="10253" max="10253" width="15.28515625" customWidth="1"/>
    <col min="10254" max="10254" width="20.5703125" customWidth="1"/>
    <col min="10497" max="10497" width="27.140625" customWidth="1"/>
    <col min="10498" max="10498" width="13.42578125" customWidth="1"/>
    <col min="10499" max="10499" width="14.42578125" customWidth="1"/>
    <col min="10500" max="10500" width="13.28515625" customWidth="1"/>
    <col min="10501" max="10501" width="13.5703125" customWidth="1"/>
    <col min="10502" max="10503" width="13.140625" customWidth="1"/>
    <col min="10504" max="10504" width="13" customWidth="1"/>
    <col min="10505" max="10505" width="15.5703125" customWidth="1"/>
    <col min="10506" max="10506" width="14.140625" customWidth="1"/>
    <col min="10507" max="10507" width="13.5703125" customWidth="1"/>
    <col min="10508" max="10508" width="14.28515625" customWidth="1"/>
    <col min="10509" max="10509" width="15.28515625" customWidth="1"/>
    <col min="10510" max="10510" width="20.5703125" customWidth="1"/>
    <col min="10753" max="10753" width="27.140625" customWidth="1"/>
    <col min="10754" max="10754" width="13.42578125" customWidth="1"/>
    <col min="10755" max="10755" width="14.42578125" customWidth="1"/>
    <col min="10756" max="10756" width="13.28515625" customWidth="1"/>
    <col min="10757" max="10757" width="13.5703125" customWidth="1"/>
    <col min="10758" max="10759" width="13.140625" customWidth="1"/>
    <col min="10760" max="10760" width="13" customWidth="1"/>
    <col min="10761" max="10761" width="15.5703125" customWidth="1"/>
    <col min="10762" max="10762" width="14.140625" customWidth="1"/>
    <col min="10763" max="10763" width="13.5703125" customWidth="1"/>
    <col min="10764" max="10764" width="14.28515625" customWidth="1"/>
    <col min="10765" max="10765" width="15.28515625" customWidth="1"/>
    <col min="10766" max="10766" width="20.5703125" customWidth="1"/>
    <col min="11009" max="11009" width="27.140625" customWidth="1"/>
    <col min="11010" max="11010" width="13.42578125" customWidth="1"/>
    <col min="11011" max="11011" width="14.42578125" customWidth="1"/>
    <col min="11012" max="11012" width="13.28515625" customWidth="1"/>
    <col min="11013" max="11013" width="13.5703125" customWidth="1"/>
    <col min="11014" max="11015" width="13.140625" customWidth="1"/>
    <col min="11016" max="11016" width="13" customWidth="1"/>
    <col min="11017" max="11017" width="15.5703125" customWidth="1"/>
    <col min="11018" max="11018" width="14.140625" customWidth="1"/>
    <col min="11019" max="11019" width="13.5703125" customWidth="1"/>
    <col min="11020" max="11020" width="14.28515625" customWidth="1"/>
    <col min="11021" max="11021" width="15.28515625" customWidth="1"/>
    <col min="11022" max="11022" width="20.5703125" customWidth="1"/>
    <col min="11265" max="11265" width="27.140625" customWidth="1"/>
    <col min="11266" max="11266" width="13.42578125" customWidth="1"/>
    <col min="11267" max="11267" width="14.42578125" customWidth="1"/>
    <col min="11268" max="11268" width="13.28515625" customWidth="1"/>
    <col min="11269" max="11269" width="13.5703125" customWidth="1"/>
    <col min="11270" max="11271" width="13.140625" customWidth="1"/>
    <col min="11272" max="11272" width="13" customWidth="1"/>
    <col min="11273" max="11273" width="15.5703125" customWidth="1"/>
    <col min="11274" max="11274" width="14.140625" customWidth="1"/>
    <col min="11275" max="11275" width="13.5703125" customWidth="1"/>
    <col min="11276" max="11276" width="14.28515625" customWidth="1"/>
    <col min="11277" max="11277" width="15.28515625" customWidth="1"/>
    <col min="11278" max="11278" width="20.5703125" customWidth="1"/>
    <col min="11521" max="11521" width="27.140625" customWidth="1"/>
    <col min="11522" max="11522" width="13.42578125" customWidth="1"/>
    <col min="11523" max="11523" width="14.42578125" customWidth="1"/>
    <col min="11524" max="11524" width="13.28515625" customWidth="1"/>
    <col min="11525" max="11525" width="13.5703125" customWidth="1"/>
    <col min="11526" max="11527" width="13.140625" customWidth="1"/>
    <col min="11528" max="11528" width="13" customWidth="1"/>
    <col min="11529" max="11529" width="15.5703125" customWidth="1"/>
    <col min="11530" max="11530" width="14.140625" customWidth="1"/>
    <col min="11531" max="11531" width="13.5703125" customWidth="1"/>
    <col min="11532" max="11532" width="14.28515625" customWidth="1"/>
    <col min="11533" max="11533" width="15.28515625" customWidth="1"/>
    <col min="11534" max="11534" width="20.5703125" customWidth="1"/>
    <col min="11777" max="11777" width="27.140625" customWidth="1"/>
    <col min="11778" max="11778" width="13.42578125" customWidth="1"/>
    <col min="11779" max="11779" width="14.42578125" customWidth="1"/>
    <col min="11780" max="11780" width="13.28515625" customWidth="1"/>
    <col min="11781" max="11781" width="13.5703125" customWidth="1"/>
    <col min="11782" max="11783" width="13.140625" customWidth="1"/>
    <col min="11784" max="11784" width="13" customWidth="1"/>
    <col min="11785" max="11785" width="15.5703125" customWidth="1"/>
    <col min="11786" max="11786" width="14.140625" customWidth="1"/>
    <col min="11787" max="11787" width="13.5703125" customWidth="1"/>
    <col min="11788" max="11788" width="14.28515625" customWidth="1"/>
    <col min="11789" max="11789" width="15.28515625" customWidth="1"/>
    <col min="11790" max="11790" width="20.5703125" customWidth="1"/>
    <col min="12033" max="12033" width="27.140625" customWidth="1"/>
    <col min="12034" max="12034" width="13.42578125" customWidth="1"/>
    <col min="12035" max="12035" width="14.42578125" customWidth="1"/>
    <col min="12036" max="12036" width="13.28515625" customWidth="1"/>
    <col min="12037" max="12037" width="13.5703125" customWidth="1"/>
    <col min="12038" max="12039" width="13.140625" customWidth="1"/>
    <col min="12040" max="12040" width="13" customWidth="1"/>
    <col min="12041" max="12041" width="15.5703125" customWidth="1"/>
    <col min="12042" max="12042" width="14.140625" customWidth="1"/>
    <col min="12043" max="12043" width="13.5703125" customWidth="1"/>
    <col min="12044" max="12044" width="14.28515625" customWidth="1"/>
    <col min="12045" max="12045" width="15.28515625" customWidth="1"/>
    <col min="12046" max="12046" width="20.5703125" customWidth="1"/>
    <col min="12289" max="12289" width="27.140625" customWidth="1"/>
    <col min="12290" max="12290" width="13.42578125" customWidth="1"/>
    <col min="12291" max="12291" width="14.42578125" customWidth="1"/>
    <col min="12292" max="12292" width="13.28515625" customWidth="1"/>
    <col min="12293" max="12293" width="13.5703125" customWidth="1"/>
    <col min="12294" max="12295" width="13.140625" customWidth="1"/>
    <col min="12296" max="12296" width="13" customWidth="1"/>
    <col min="12297" max="12297" width="15.5703125" customWidth="1"/>
    <col min="12298" max="12298" width="14.140625" customWidth="1"/>
    <col min="12299" max="12299" width="13.5703125" customWidth="1"/>
    <col min="12300" max="12300" width="14.28515625" customWidth="1"/>
    <col min="12301" max="12301" width="15.28515625" customWidth="1"/>
    <col min="12302" max="12302" width="20.5703125" customWidth="1"/>
    <col min="12545" max="12545" width="27.140625" customWidth="1"/>
    <col min="12546" max="12546" width="13.42578125" customWidth="1"/>
    <col min="12547" max="12547" width="14.42578125" customWidth="1"/>
    <col min="12548" max="12548" width="13.28515625" customWidth="1"/>
    <col min="12549" max="12549" width="13.5703125" customWidth="1"/>
    <col min="12550" max="12551" width="13.140625" customWidth="1"/>
    <col min="12552" max="12552" width="13" customWidth="1"/>
    <col min="12553" max="12553" width="15.5703125" customWidth="1"/>
    <col min="12554" max="12554" width="14.140625" customWidth="1"/>
    <col min="12555" max="12555" width="13.5703125" customWidth="1"/>
    <col min="12556" max="12556" width="14.28515625" customWidth="1"/>
    <col min="12557" max="12557" width="15.28515625" customWidth="1"/>
    <col min="12558" max="12558" width="20.5703125" customWidth="1"/>
    <col min="12801" max="12801" width="27.140625" customWidth="1"/>
    <col min="12802" max="12802" width="13.42578125" customWidth="1"/>
    <col min="12803" max="12803" width="14.42578125" customWidth="1"/>
    <col min="12804" max="12804" width="13.28515625" customWidth="1"/>
    <col min="12805" max="12805" width="13.5703125" customWidth="1"/>
    <col min="12806" max="12807" width="13.140625" customWidth="1"/>
    <col min="12808" max="12808" width="13" customWidth="1"/>
    <col min="12809" max="12809" width="15.5703125" customWidth="1"/>
    <col min="12810" max="12810" width="14.140625" customWidth="1"/>
    <col min="12811" max="12811" width="13.5703125" customWidth="1"/>
    <col min="12812" max="12812" width="14.28515625" customWidth="1"/>
    <col min="12813" max="12813" width="15.28515625" customWidth="1"/>
    <col min="12814" max="12814" width="20.5703125" customWidth="1"/>
    <col min="13057" max="13057" width="27.140625" customWidth="1"/>
    <col min="13058" max="13058" width="13.42578125" customWidth="1"/>
    <col min="13059" max="13059" width="14.42578125" customWidth="1"/>
    <col min="13060" max="13060" width="13.28515625" customWidth="1"/>
    <col min="13061" max="13061" width="13.5703125" customWidth="1"/>
    <col min="13062" max="13063" width="13.140625" customWidth="1"/>
    <col min="13064" max="13064" width="13" customWidth="1"/>
    <col min="13065" max="13065" width="15.5703125" customWidth="1"/>
    <col min="13066" max="13066" width="14.140625" customWidth="1"/>
    <col min="13067" max="13067" width="13.5703125" customWidth="1"/>
    <col min="13068" max="13068" width="14.28515625" customWidth="1"/>
    <col min="13069" max="13069" width="15.28515625" customWidth="1"/>
    <col min="13070" max="13070" width="20.5703125" customWidth="1"/>
    <col min="13313" max="13313" width="27.140625" customWidth="1"/>
    <col min="13314" max="13314" width="13.42578125" customWidth="1"/>
    <col min="13315" max="13315" width="14.42578125" customWidth="1"/>
    <col min="13316" max="13316" width="13.28515625" customWidth="1"/>
    <col min="13317" max="13317" width="13.5703125" customWidth="1"/>
    <col min="13318" max="13319" width="13.140625" customWidth="1"/>
    <col min="13320" max="13320" width="13" customWidth="1"/>
    <col min="13321" max="13321" width="15.5703125" customWidth="1"/>
    <col min="13322" max="13322" width="14.140625" customWidth="1"/>
    <col min="13323" max="13323" width="13.5703125" customWidth="1"/>
    <col min="13324" max="13324" width="14.28515625" customWidth="1"/>
    <col min="13325" max="13325" width="15.28515625" customWidth="1"/>
    <col min="13326" max="13326" width="20.5703125" customWidth="1"/>
    <col min="13569" max="13569" width="27.140625" customWidth="1"/>
    <col min="13570" max="13570" width="13.42578125" customWidth="1"/>
    <col min="13571" max="13571" width="14.42578125" customWidth="1"/>
    <col min="13572" max="13572" width="13.28515625" customWidth="1"/>
    <col min="13573" max="13573" width="13.5703125" customWidth="1"/>
    <col min="13574" max="13575" width="13.140625" customWidth="1"/>
    <col min="13576" max="13576" width="13" customWidth="1"/>
    <col min="13577" max="13577" width="15.5703125" customWidth="1"/>
    <col min="13578" max="13578" width="14.140625" customWidth="1"/>
    <col min="13579" max="13579" width="13.5703125" customWidth="1"/>
    <col min="13580" max="13580" width="14.28515625" customWidth="1"/>
    <col min="13581" max="13581" width="15.28515625" customWidth="1"/>
    <col min="13582" max="13582" width="20.5703125" customWidth="1"/>
    <col min="13825" max="13825" width="27.140625" customWidth="1"/>
    <col min="13826" max="13826" width="13.42578125" customWidth="1"/>
    <col min="13827" max="13827" width="14.42578125" customWidth="1"/>
    <col min="13828" max="13828" width="13.28515625" customWidth="1"/>
    <col min="13829" max="13829" width="13.5703125" customWidth="1"/>
    <col min="13830" max="13831" width="13.140625" customWidth="1"/>
    <col min="13832" max="13832" width="13" customWidth="1"/>
    <col min="13833" max="13833" width="15.5703125" customWidth="1"/>
    <col min="13834" max="13834" width="14.140625" customWidth="1"/>
    <col min="13835" max="13835" width="13.5703125" customWidth="1"/>
    <col min="13836" max="13836" width="14.28515625" customWidth="1"/>
    <col min="13837" max="13837" width="15.28515625" customWidth="1"/>
    <col min="13838" max="13838" width="20.5703125" customWidth="1"/>
    <col min="14081" max="14081" width="27.140625" customWidth="1"/>
    <col min="14082" max="14082" width="13.42578125" customWidth="1"/>
    <col min="14083" max="14083" width="14.42578125" customWidth="1"/>
    <col min="14084" max="14084" width="13.28515625" customWidth="1"/>
    <col min="14085" max="14085" width="13.5703125" customWidth="1"/>
    <col min="14086" max="14087" width="13.140625" customWidth="1"/>
    <col min="14088" max="14088" width="13" customWidth="1"/>
    <col min="14089" max="14089" width="15.5703125" customWidth="1"/>
    <col min="14090" max="14090" width="14.140625" customWidth="1"/>
    <col min="14091" max="14091" width="13.5703125" customWidth="1"/>
    <col min="14092" max="14092" width="14.28515625" customWidth="1"/>
    <col min="14093" max="14093" width="15.28515625" customWidth="1"/>
    <col min="14094" max="14094" width="20.5703125" customWidth="1"/>
    <col min="14337" max="14337" width="27.140625" customWidth="1"/>
    <col min="14338" max="14338" width="13.42578125" customWidth="1"/>
    <col min="14339" max="14339" width="14.42578125" customWidth="1"/>
    <col min="14340" max="14340" width="13.28515625" customWidth="1"/>
    <col min="14341" max="14341" width="13.5703125" customWidth="1"/>
    <col min="14342" max="14343" width="13.140625" customWidth="1"/>
    <col min="14344" max="14344" width="13" customWidth="1"/>
    <col min="14345" max="14345" width="15.5703125" customWidth="1"/>
    <col min="14346" max="14346" width="14.140625" customWidth="1"/>
    <col min="14347" max="14347" width="13.5703125" customWidth="1"/>
    <col min="14348" max="14348" width="14.28515625" customWidth="1"/>
    <col min="14349" max="14349" width="15.28515625" customWidth="1"/>
    <col min="14350" max="14350" width="20.5703125" customWidth="1"/>
    <col min="14593" max="14593" width="27.140625" customWidth="1"/>
    <col min="14594" max="14594" width="13.42578125" customWidth="1"/>
    <col min="14595" max="14595" width="14.42578125" customWidth="1"/>
    <col min="14596" max="14596" width="13.28515625" customWidth="1"/>
    <col min="14597" max="14597" width="13.5703125" customWidth="1"/>
    <col min="14598" max="14599" width="13.140625" customWidth="1"/>
    <col min="14600" max="14600" width="13" customWidth="1"/>
    <col min="14601" max="14601" width="15.5703125" customWidth="1"/>
    <col min="14602" max="14602" width="14.140625" customWidth="1"/>
    <col min="14603" max="14603" width="13.5703125" customWidth="1"/>
    <col min="14604" max="14604" width="14.28515625" customWidth="1"/>
    <col min="14605" max="14605" width="15.28515625" customWidth="1"/>
    <col min="14606" max="14606" width="20.5703125" customWidth="1"/>
    <col min="14849" max="14849" width="27.140625" customWidth="1"/>
    <col min="14850" max="14850" width="13.42578125" customWidth="1"/>
    <col min="14851" max="14851" width="14.42578125" customWidth="1"/>
    <col min="14852" max="14852" width="13.28515625" customWidth="1"/>
    <col min="14853" max="14853" width="13.5703125" customWidth="1"/>
    <col min="14854" max="14855" width="13.140625" customWidth="1"/>
    <col min="14856" max="14856" width="13" customWidth="1"/>
    <col min="14857" max="14857" width="15.5703125" customWidth="1"/>
    <col min="14858" max="14858" width="14.140625" customWidth="1"/>
    <col min="14859" max="14859" width="13.5703125" customWidth="1"/>
    <col min="14860" max="14860" width="14.28515625" customWidth="1"/>
    <col min="14861" max="14861" width="15.28515625" customWidth="1"/>
    <col min="14862" max="14862" width="20.5703125" customWidth="1"/>
    <col min="15105" max="15105" width="27.140625" customWidth="1"/>
    <col min="15106" max="15106" width="13.42578125" customWidth="1"/>
    <col min="15107" max="15107" width="14.42578125" customWidth="1"/>
    <col min="15108" max="15108" width="13.28515625" customWidth="1"/>
    <col min="15109" max="15109" width="13.5703125" customWidth="1"/>
    <col min="15110" max="15111" width="13.140625" customWidth="1"/>
    <col min="15112" max="15112" width="13" customWidth="1"/>
    <col min="15113" max="15113" width="15.5703125" customWidth="1"/>
    <col min="15114" max="15114" width="14.140625" customWidth="1"/>
    <col min="15115" max="15115" width="13.5703125" customWidth="1"/>
    <col min="15116" max="15116" width="14.28515625" customWidth="1"/>
    <col min="15117" max="15117" width="15.28515625" customWidth="1"/>
    <col min="15118" max="15118" width="20.5703125" customWidth="1"/>
    <col min="15361" max="15361" width="27.140625" customWidth="1"/>
    <col min="15362" max="15362" width="13.42578125" customWidth="1"/>
    <col min="15363" max="15363" width="14.42578125" customWidth="1"/>
    <col min="15364" max="15364" width="13.28515625" customWidth="1"/>
    <col min="15365" max="15365" width="13.5703125" customWidth="1"/>
    <col min="15366" max="15367" width="13.140625" customWidth="1"/>
    <col min="15368" max="15368" width="13" customWidth="1"/>
    <col min="15369" max="15369" width="15.5703125" customWidth="1"/>
    <col min="15370" max="15370" width="14.140625" customWidth="1"/>
    <col min="15371" max="15371" width="13.5703125" customWidth="1"/>
    <col min="15372" max="15372" width="14.28515625" customWidth="1"/>
    <col min="15373" max="15373" width="15.28515625" customWidth="1"/>
    <col min="15374" max="15374" width="20.5703125" customWidth="1"/>
    <col min="15617" max="15617" width="27.140625" customWidth="1"/>
    <col min="15618" max="15618" width="13.42578125" customWidth="1"/>
    <col min="15619" max="15619" width="14.42578125" customWidth="1"/>
    <col min="15620" max="15620" width="13.28515625" customWidth="1"/>
    <col min="15621" max="15621" width="13.5703125" customWidth="1"/>
    <col min="15622" max="15623" width="13.140625" customWidth="1"/>
    <col min="15624" max="15624" width="13" customWidth="1"/>
    <col min="15625" max="15625" width="15.5703125" customWidth="1"/>
    <col min="15626" max="15626" width="14.140625" customWidth="1"/>
    <col min="15627" max="15627" width="13.5703125" customWidth="1"/>
    <col min="15628" max="15628" width="14.28515625" customWidth="1"/>
    <col min="15629" max="15629" width="15.28515625" customWidth="1"/>
    <col min="15630" max="15630" width="20.5703125" customWidth="1"/>
    <col min="15873" max="15873" width="27.140625" customWidth="1"/>
    <col min="15874" max="15874" width="13.42578125" customWidth="1"/>
    <col min="15875" max="15875" width="14.42578125" customWidth="1"/>
    <col min="15876" max="15876" width="13.28515625" customWidth="1"/>
    <col min="15877" max="15877" width="13.5703125" customWidth="1"/>
    <col min="15878" max="15879" width="13.140625" customWidth="1"/>
    <col min="15880" max="15880" width="13" customWidth="1"/>
    <col min="15881" max="15881" width="15.5703125" customWidth="1"/>
    <col min="15882" max="15882" width="14.140625" customWidth="1"/>
    <col min="15883" max="15883" width="13.5703125" customWidth="1"/>
    <col min="15884" max="15884" width="14.28515625" customWidth="1"/>
    <col min="15885" max="15885" width="15.28515625" customWidth="1"/>
    <col min="15886" max="15886" width="20.5703125" customWidth="1"/>
    <col min="16129" max="16129" width="27.140625" customWidth="1"/>
    <col min="16130" max="16130" width="13.42578125" customWidth="1"/>
    <col min="16131" max="16131" width="14.42578125" customWidth="1"/>
    <col min="16132" max="16132" width="13.28515625" customWidth="1"/>
    <col min="16133" max="16133" width="13.5703125" customWidth="1"/>
    <col min="16134" max="16135" width="13.140625" customWidth="1"/>
    <col min="16136" max="16136" width="13" customWidth="1"/>
    <col min="16137" max="16137" width="15.5703125" customWidth="1"/>
    <col min="16138" max="16138" width="14.140625" customWidth="1"/>
    <col min="16139" max="16139" width="13.5703125" customWidth="1"/>
    <col min="16140" max="16140" width="14.28515625" customWidth="1"/>
    <col min="16141" max="16141" width="15.28515625" customWidth="1"/>
    <col min="16142" max="16142" width="20.5703125" customWidth="1"/>
  </cols>
  <sheetData>
    <row r="1" spans="1:14" s="3" customFormat="1" ht="21" x14ac:dyDescent="0.35">
      <c r="A1" s="1"/>
      <c r="B1" s="47" t="s">
        <v>0</v>
      </c>
      <c r="C1" s="47"/>
      <c r="D1" s="47"/>
      <c r="E1" s="47"/>
      <c r="F1" s="47"/>
      <c r="G1" s="47"/>
      <c r="H1" s="47"/>
      <c r="I1" s="47"/>
      <c r="J1" s="47"/>
      <c r="K1" s="47"/>
      <c r="L1" s="2"/>
      <c r="M1" s="2"/>
      <c r="N1" s="1"/>
    </row>
    <row r="2" spans="1:14" x14ac:dyDescent="0.25">
      <c r="B2" s="47"/>
      <c r="C2" s="47"/>
      <c r="D2" s="47"/>
      <c r="E2" s="47"/>
      <c r="F2" s="47"/>
      <c r="G2" s="47"/>
      <c r="H2" s="47"/>
      <c r="I2" s="47"/>
      <c r="J2" s="47"/>
      <c r="K2" s="47"/>
    </row>
    <row r="3" spans="1:14" ht="15" customHeight="1" x14ac:dyDescent="0.25"/>
    <row r="6" spans="1:14" x14ac:dyDescent="0.25">
      <c r="M6" s="48" t="s">
        <v>53</v>
      </c>
      <c r="N6" s="48"/>
    </row>
    <row r="7" spans="1:14" s="7" customFormat="1" ht="17.25" customHeight="1" x14ac:dyDescent="0.3">
      <c r="A7" s="4" t="s">
        <v>51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6"/>
    </row>
    <row r="8" spans="1:14" s="10" customFormat="1" ht="14.1" customHeight="1" x14ac:dyDescent="0.3">
      <c r="A8" s="35" t="s">
        <v>1</v>
      </c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</row>
    <row r="9" spans="1:14" s="13" customFormat="1" ht="18.75" customHeight="1" x14ac:dyDescent="0.3">
      <c r="A9" s="11" t="s">
        <v>2</v>
      </c>
      <c r="B9" s="12" t="s">
        <v>3</v>
      </c>
      <c r="C9" s="12" t="s">
        <v>4</v>
      </c>
      <c r="D9" s="12" t="s">
        <v>5</v>
      </c>
      <c r="E9" s="12" t="s">
        <v>6</v>
      </c>
      <c r="F9" s="12" t="s">
        <v>7</v>
      </c>
      <c r="G9" s="12" t="s">
        <v>8</v>
      </c>
      <c r="H9" s="12" t="s">
        <v>9</v>
      </c>
      <c r="I9" s="12" t="s">
        <v>10</v>
      </c>
      <c r="J9" s="12" t="s">
        <v>11</v>
      </c>
      <c r="K9" s="12" t="s">
        <v>12</v>
      </c>
      <c r="L9" s="12" t="s">
        <v>13</v>
      </c>
      <c r="M9" s="12" t="s">
        <v>14</v>
      </c>
      <c r="N9" s="11" t="s">
        <v>15</v>
      </c>
    </row>
    <row r="10" spans="1:14" s="17" customFormat="1" ht="38.25" customHeight="1" x14ac:dyDescent="0.25">
      <c r="A10" s="14" t="s">
        <v>16</v>
      </c>
      <c r="B10" s="52">
        <v>2.0965338619999998</v>
      </c>
      <c r="C10" s="51">
        <v>2.1621493989999996</v>
      </c>
      <c r="D10" s="52">
        <v>2.0782157039999998</v>
      </c>
      <c r="E10" s="51">
        <v>2.1677199599999999</v>
      </c>
      <c r="F10" s="51">
        <v>2.1978402150000003</v>
      </c>
      <c r="G10" s="51">
        <v>2.4401134759999996</v>
      </c>
      <c r="H10" s="52">
        <v>2.4447124310000001</v>
      </c>
      <c r="I10" s="52">
        <v>2.009665144</v>
      </c>
      <c r="J10" s="52">
        <v>2.2975071250000001</v>
      </c>
      <c r="K10" s="53">
        <v>2.4138974609999999</v>
      </c>
      <c r="L10" s="52">
        <v>2.0400901289999998</v>
      </c>
      <c r="M10" s="52">
        <v>1.6339568190000004</v>
      </c>
      <c r="N10" s="54">
        <f>SUM(B10:M10)</f>
        <v>25.982401724999999</v>
      </c>
    </row>
    <row r="11" spans="1:14" s="17" customFormat="1" ht="33" customHeight="1" x14ac:dyDescent="0.25">
      <c r="A11" s="14" t="s">
        <v>17</v>
      </c>
      <c r="B11" s="18">
        <v>2777.90736715</v>
      </c>
      <c r="C11" s="41">
        <v>2864.8479536749996</v>
      </c>
      <c r="D11" s="18">
        <v>2753.6358077999998</v>
      </c>
      <c r="E11" s="41">
        <v>2872.2289469999996</v>
      </c>
      <c r="F11" s="41">
        <v>2912.138284875</v>
      </c>
      <c r="G11" s="42">
        <v>3233.1503556999996</v>
      </c>
      <c r="H11" s="18">
        <v>3239.243971075</v>
      </c>
      <c r="I11" s="18">
        <v>2662.8063158</v>
      </c>
      <c r="J11" s="18">
        <v>3044.196940625</v>
      </c>
      <c r="K11" s="18">
        <v>3198.4141358249999</v>
      </c>
      <c r="L11" s="34">
        <v>2703.1194209250002</v>
      </c>
      <c r="M11" s="34">
        <v>2164.9927851749999</v>
      </c>
      <c r="N11" s="19">
        <f>SUM(B11:M11)</f>
        <v>34426.682285625</v>
      </c>
    </row>
    <row r="12" spans="1:14" s="17" customFormat="1" ht="33" customHeight="1" x14ac:dyDescent="0.25">
      <c r="A12" s="14" t="s">
        <v>39</v>
      </c>
      <c r="B12" s="34">
        <v>1178.0726320000001</v>
      </c>
      <c r="C12" s="34">
        <v>1124.563508</v>
      </c>
      <c r="D12" s="34">
        <v>1059.2062639999999</v>
      </c>
      <c r="E12" s="34">
        <v>1096.8364790000001</v>
      </c>
      <c r="F12" s="34">
        <v>1167.343302</v>
      </c>
      <c r="G12" s="34">
        <v>1243.715066</v>
      </c>
      <c r="H12" s="34">
        <v>1182.578352</v>
      </c>
      <c r="I12" s="34">
        <v>982.67856300000005</v>
      </c>
      <c r="J12" s="34">
        <v>1129.0418729999999</v>
      </c>
      <c r="K12" s="34">
        <v>1176.750976</v>
      </c>
      <c r="L12" s="34">
        <v>1044.05</v>
      </c>
      <c r="M12" s="34">
        <v>970.98</v>
      </c>
      <c r="N12" s="19">
        <f>SUM(B12:M12)</f>
        <v>13355.817014999999</v>
      </c>
    </row>
    <row r="13" spans="1:14" s="17" customFormat="1" ht="33" customHeight="1" x14ac:dyDescent="0.25">
      <c r="A13" s="14" t="s">
        <v>40</v>
      </c>
      <c r="B13" s="18">
        <v>10079.7308065</v>
      </c>
      <c r="C13" s="41">
        <v>9580.1227919000012</v>
      </c>
      <c r="D13" s="18">
        <v>9098.941920199999</v>
      </c>
      <c r="E13" s="41">
        <v>9445.3634795999988</v>
      </c>
      <c r="F13" s="41">
        <v>10216.4018132</v>
      </c>
      <c r="G13" s="42">
        <v>10984.8148229</v>
      </c>
      <c r="H13" s="18">
        <v>10455.932041900001</v>
      </c>
      <c r="I13" s="18">
        <v>8728.7013100999993</v>
      </c>
      <c r="J13" s="18">
        <v>10171.685005700003</v>
      </c>
      <c r="K13" s="18">
        <v>10684.792946399999</v>
      </c>
      <c r="L13" s="18">
        <v>9472.81</v>
      </c>
      <c r="M13" s="18">
        <v>9006.98</v>
      </c>
      <c r="N13" s="19">
        <f>SUM(B13:M13)</f>
        <v>117926.2769384</v>
      </c>
    </row>
    <row r="14" spans="1:14" x14ac:dyDescent="0.25">
      <c r="A14" s="20" t="s">
        <v>19</v>
      </c>
      <c r="B14" s="20"/>
      <c r="C14" s="20"/>
      <c r="D14" s="20"/>
      <c r="E14" s="20"/>
      <c r="F14" s="20"/>
      <c r="G14" s="20"/>
      <c r="H14" s="20"/>
      <c r="I14" s="20"/>
      <c r="J14" s="20"/>
    </row>
    <row r="15" spans="1:14" x14ac:dyDescent="0.25">
      <c r="A15" s="20" t="s">
        <v>20</v>
      </c>
    </row>
    <row r="16" spans="1:14" x14ac:dyDescent="0.25">
      <c r="A16" s="20" t="s">
        <v>21</v>
      </c>
      <c r="B16" s="20"/>
      <c r="C16" s="20"/>
      <c r="D16" s="20"/>
      <c r="E16" s="20"/>
      <c r="F16" s="20"/>
      <c r="G16" s="20"/>
      <c r="H16" s="20"/>
      <c r="I16" s="20"/>
      <c r="J16" s="20"/>
    </row>
    <row r="17" spans="1:10" x14ac:dyDescent="0.25">
      <c r="A17" s="43" t="s">
        <v>47</v>
      </c>
      <c r="B17" s="43"/>
      <c r="C17" s="43"/>
      <c r="D17" s="43"/>
      <c r="E17" s="43"/>
      <c r="F17" s="43"/>
      <c r="G17" s="43"/>
      <c r="H17" s="43"/>
      <c r="I17" s="43"/>
      <c r="J17" s="43"/>
    </row>
    <row r="19" spans="1:10" x14ac:dyDescent="0.25">
      <c r="F19" s="37"/>
    </row>
  </sheetData>
  <mergeCells count="3">
    <mergeCell ref="B1:K2"/>
    <mergeCell ref="M6:N6"/>
    <mergeCell ref="A17:J17"/>
  </mergeCells>
  <pageMargins left="0.7" right="0.7" top="0.75" bottom="0.75" header="0.3" footer="0.3"/>
  <pageSetup scale="56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7560D3-1BD5-48AA-9A25-552440D7CB5B}">
  <sheetPr>
    <pageSetUpPr fitToPage="1"/>
  </sheetPr>
  <dimension ref="A1:N23"/>
  <sheetViews>
    <sheetView showGridLines="0" zoomScale="85" zoomScaleNormal="85" workbookViewId="0">
      <selection activeCell="M6" sqref="M6:N6"/>
    </sheetView>
  </sheetViews>
  <sheetFormatPr defaultRowHeight="15" x14ac:dyDescent="0.25"/>
  <cols>
    <col min="1" max="1" width="27.140625" customWidth="1"/>
    <col min="2" max="2" width="13.42578125" customWidth="1"/>
    <col min="3" max="3" width="14.42578125" customWidth="1"/>
    <col min="4" max="4" width="13.28515625" customWidth="1"/>
    <col min="5" max="5" width="13.5703125" customWidth="1"/>
    <col min="6" max="6" width="13.140625" customWidth="1"/>
    <col min="7" max="7" width="14.28515625" customWidth="1"/>
    <col min="8" max="8" width="13" customWidth="1"/>
    <col min="9" max="9" width="15.5703125" customWidth="1"/>
    <col min="10" max="10" width="14.140625" customWidth="1"/>
    <col min="11" max="11" width="13.5703125" customWidth="1"/>
    <col min="12" max="12" width="14.28515625" customWidth="1"/>
    <col min="13" max="13" width="15.28515625" customWidth="1"/>
    <col min="14" max="14" width="20.5703125" customWidth="1"/>
    <col min="257" max="257" width="27.140625" customWidth="1"/>
    <col min="258" max="258" width="13.42578125" customWidth="1"/>
    <col min="259" max="259" width="14.42578125" customWidth="1"/>
    <col min="260" max="260" width="13.28515625" customWidth="1"/>
    <col min="261" max="261" width="13.5703125" customWidth="1"/>
    <col min="262" max="262" width="13.140625" customWidth="1"/>
    <col min="263" max="263" width="14.28515625" customWidth="1"/>
    <col min="264" max="264" width="13" customWidth="1"/>
    <col min="265" max="265" width="15.5703125" customWidth="1"/>
    <col min="266" max="266" width="14.140625" customWidth="1"/>
    <col min="267" max="267" width="13.5703125" customWidth="1"/>
    <col min="268" max="268" width="14.28515625" customWidth="1"/>
    <col min="269" max="269" width="15.28515625" customWidth="1"/>
    <col min="270" max="270" width="20.5703125" customWidth="1"/>
    <col min="513" max="513" width="27.140625" customWidth="1"/>
    <col min="514" max="514" width="13.42578125" customWidth="1"/>
    <col min="515" max="515" width="14.42578125" customWidth="1"/>
    <col min="516" max="516" width="13.28515625" customWidth="1"/>
    <col min="517" max="517" width="13.5703125" customWidth="1"/>
    <col min="518" max="518" width="13.140625" customWidth="1"/>
    <col min="519" max="519" width="14.28515625" customWidth="1"/>
    <col min="520" max="520" width="13" customWidth="1"/>
    <col min="521" max="521" width="15.5703125" customWidth="1"/>
    <col min="522" max="522" width="14.140625" customWidth="1"/>
    <col min="523" max="523" width="13.5703125" customWidth="1"/>
    <col min="524" max="524" width="14.28515625" customWidth="1"/>
    <col min="525" max="525" width="15.28515625" customWidth="1"/>
    <col min="526" max="526" width="20.5703125" customWidth="1"/>
    <col min="769" max="769" width="27.140625" customWidth="1"/>
    <col min="770" max="770" width="13.42578125" customWidth="1"/>
    <col min="771" max="771" width="14.42578125" customWidth="1"/>
    <col min="772" max="772" width="13.28515625" customWidth="1"/>
    <col min="773" max="773" width="13.5703125" customWidth="1"/>
    <col min="774" max="774" width="13.140625" customWidth="1"/>
    <col min="775" max="775" width="14.28515625" customWidth="1"/>
    <col min="776" max="776" width="13" customWidth="1"/>
    <col min="777" max="777" width="15.5703125" customWidth="1"/>
    <col min="778" max="778" width="14.140625" customWidth="1"/>
    <col min="779" max="779" width="13.5703125" customWidth="1"/>
    <col min="780" max="780" width="14.28515625" customWidth="1"/>
    <col min="781" max="781" width="15.28515625" customWidth="1"/>
    <col min="782" max="782" width="20.5703125" customWidth="1"/>
    <col min="1025" max="1025" width="27.140625" customWidth="1"/>
    <col min="1026" max="1026" width="13.42578125" customWidth="1"/>
    <col min="1027" max="1027" width="14.42578125" customWidth="1"/>
    <col min="1028" max="1028" width="13.28515625" customWidth="1"/>
    <col min="1029" max="1029" width="13.5703125" customWidth="1"/>
    <col min="1030" max="1030" width="13.140625" customWidth="1"/>
    <col min="1031" max="1031" width="14.28515625" customWidth="1"/>
    <col min="1032" max="1032" width="13" customWidth="1"/>
    <col min="1033" max="1033" width="15.5703125" customWidth="1"/>
    <col min="1034" max="1034" width="14.140625" customWidth="1"/>
    <col min="1035" max="1035" width="13.5703125" customWidth="1"/>
    <col min="1036" max="1036" width="14.28515625" customWidth="1"/>
    <col min="1037" max="1037" width="15.28515625" customWidth="1"/>
    <col min="1038" max="1038" width="20.5703125" customWidth="1"/>
    <col min="1281" max="1281" width="27.140625" customWidth="1"/>
    <col min="1282" max="1282" width="13.42578125" customWidth="1"/>
    <col min="1283" max="1283" width="14.42578125" customWidth="1"/>
    <col min="1284" max="1284" width="13.28515625" customWidth="1"/>
    <col min="1285" max="1285" width="13.5703125" customWidth="1"/>
    <col min="1286" max="1286" width="13.140625" customWidth="1"/>
    <col min="1287" max="1287" width="14.28515625" customWidth="1"/>
    <col min="1288" max="1288" width="13" customWidth="1"/>
    <col min="1289" max="1289" width="15.5703125" customWidth="1"/>
    <col min="1290" max="1290" width="14.140625" customWidth="1"/>
    <col min="1291" max="1291" width="13.5703125" customWidth="1"/>
    <col min="1292" max="1292" width="14.28515625" customWidth="1"/>
    <col min="1293" max="1293" width="15.28515625" customWidth="1"/>
    <col min="1294" max="1294" width="20.5703125" customWidth="1"/>
    <col min="1537" max="1537" width="27.140625" customWidth="1"/>
    <col min="1538" max="1538" width="13.42578125" customWidth="1"/>
    <col min="1539" max="1539" width="14.42578125" customWidth="1"/>
    <col min="1540" max="1540" width="13.28515625" customWidth="1"/>
    <col min="1541" max="1541" width="13.5703125" customWidth="1"/>
    <col min="1542" max="1542" width="13.140625" customWidth="1"/>
    <col min="1543" max="1543" width="14.28515625" customWidth="1"/>
    <col min="1544" max="1544" width="13" customWidth="1"/>
    <col min="1545" max="1545" width="15.5703125" customWidth="1"/>
    <col min="1546" max="1546" width="14.140625" customWidth="1"/>
    <col min="1547" max="1547" width="13.5703125" customWidth="1"/>
    <col min="1548" max="1548" width="14.28515625" customWidth="1"/>
    <col min="1549" max="1549" width="15.28515625" customWidth="1"/>
    <col min="1550" max="1550" width="20.5703125" customWidth="1"/>
    <col min="1793" max="1793" width="27.140625" customWidth="1"/>
    <col min="1794" max="1794" width="13.42578125" customWidth="1"/>
    <col min="1795" max="1795" width="14.42578125" customWidth="1"/>
    <col min="1796" max="1796" width="13.28515625" customWidth="1"/>
    <col min="1797" max="1797" width="13.5703125" customWidth="1"/>
    <col min="1798" max="1798" width="13.140625" customWidth="1"/>
    <col min="1799" max="1799" width="14.28515625" customWidth="1"/>
    <col min="1800" max="1800" width="13" customWidth="1"/>
    <col min="1801" max="1801" width="15.5703125" customWidth="1"/>
    <col min="1802" max="1802" width="14.140625" customWidth="1"/>
    <col min="1803" max="1803" width="13.5703125" customWidth="1"/>
    <col min="1804" max="1804" width="14.28515625" customWidth="1"/>
    <col min="1805" max="1805" width="15.28515625" customWidth="1"/>
    <col min="1806" max="1806" width="20.5703125" customWidth="1"/>
    <col min="2049" max="2049" width="27.140625" customWidth="1"/>
    <col min="2050" max="2050" width="13.42578125" customWidth="1"/>
    <col min="2051" max="2051" width="14.42578125" customWidth="1"/>
    <col min="2052" max="2052" width="13.28515625" customWidth="1"/>
    <col min="2053" max="2053" width="13.5703125" customWidth="1"/>
    <col min="2054" max="2054" width="13.140625" customWidth="1"/>
    <col min="2055" max="2055" width="14.28515625" customWidth="1"/>
    <col min="2056" max="2056" width="13" customWidth="1"/>
    <col min="2057" max="2057" width="15.5703125" customWidth="1"/>
    <col min="2058" max="2058" width="14.140625" customWidth="1"/>
    <col min="2059" max="2059" width="13.5703125" customWidth="1"/>
    <col min="2060" max="2060" width="14.28515625" customWidth="1"/>
    <col min="2061" max="2061" width="15.28515625" customWidth="1"/>
    <col min="2062" max="2062" width="20.5703125" customWidth="1"/>
    <col min="2305" max="2305" width="27.140625" customWidth="1"/>
    <col min="2306" max="2306" width="13.42578125" customWidth="1"/>
    <col min="2307" max="2307" width="14.42578125" customWidth="1"/>
    <col min="2308" max="2308" width="13.28515625" customWidth="1"/>
    <col min="2309" max="2309" width="13.5703125" customWidth="1"/>
    <col min="2310" max="2310" width="13.140625" customWidth="1"/>
    <col min="2311" max="2311" width="14.28515625" customWidth="1"/>
    <col min="2312" max="2312" width="13" customWidth="1"/>
    <col min="2313" max="2313" width="15.5703125" customWidth="1"/>
    <col min="2314" max="2314" width="14.140625" customWidth="1"/>
    <col min="2315" max="2315" width="13.5703125" customWidth="1"/>
    <col min="2316" max="2316" width="14.28515625" customWidth="1"/>
    <col min="2317" max="2317" width="15.28515625" customWidth="1"/>
    <col min="2318" max="2318" width="20.5703125" customWidth="1"/>
    <col min="2561" max="2561" width="27.140625" customWidth="1"/>
    <col min="2562" max="2562" width="13.42578125" customWidth="1"/>
    <col min="2563" max="2563" width="14.42578125" customWidth="1"/>
    <col min="2564" max="2564" width="13.28515625" customWidth="1"/>
    <col min="2565" max="2565" width="13.5703125" customWidth="1"/>
    <col min="2566" max="2566" width="13.140625" customWidth="1"/>
    <col min="2567" max="2567" width="14.28515625" customWidth="1"/>
    <col min="2568" max="2568" width="13" customWidth="1"/>
    <col min="2569" max="2569" width="15.5703125" customWidth="1"/>
    <col min="2570" max="2570" width="14.140625" customWidth="1"/>
    <col min="2571" max="2571" width="13.5703125" customWidth="1"/>
    <col min="2572" max="2572" width="14.28515625" customWidth="1"/>
    <col min="2573" max="2573" width="15.28515625" customWidth="1"/>
    <col min="2574" max="2574" width="20.5703125" customWidth="1"/>
    <col min="2817" max="2817" width="27.140625" customWidth="1"/>
    <col min="2818" max="2818" width="13.42578125" customWidth="1"/>
    <col min="2819" max="2819" width="14.42578125" customWidth="1"/>
    <col min="2820" max="2820" width="13.28515625" customWidth="1"/>
    <col min="2821" max="2821" width="13.5703125" customWidth="1"/>
    <col min="2822" max="2822" width="13.140625" customWidth="1"/>
    <col min="2823" max="2823" width="14.28515625" customWidth="1"/>
    <col min="2824" max="2824" width="13" customWidth="1"/>
    <col min="2825" max="2825" width="15.5703125" customWidth="1"/>
    <col min="2826" max="2826" width="14.140625" customWidth="1"/>
    <col min="2827" max="2827" width="13.5703125" customWidth="1"/>
    <col min="2828" max="2828" width="14.28515625" customWidth="1"/>
    <col min="2829" max="2829" width="15.28515625" customWidth="1"/>
    <col min="2830" max="2830" width="20.5703125" customWidth="1"/>
    <col min="3073" max="3073" width="27.140625" customWidth="1"/>
    <col min="3074" max="3074" width="13.42578125" customWidth="1"/>
    <col min="3075" max="3075" width="14.42578125" customWidth="1"/>
    <col min="3076" max="3076" width="13.28515625" customWidth="1"/>
    <col min="3077" max="3077" width="13.5703125" customWidth="1"/>
    <col min="3078" max="3078" width="13.140625" customWidth="1"/>
    <col min="3079" max="3079" width="14.28515625" customWidth="1"/>
    <col min="3080" max="3080" width="13" customWidth="1"/>
    <col min="3081" max="3081" width="15.5703125" customWidth="1"/>
    <col min="3082" max="3082" width="14.140625" customWidth="1"/>
    <col min="3083" max="3083" width="13.5703125" customWidth="1"/>
    <col min="3084" max="3084" width="14.28515625" customWidth="1"/>
    <col min="3085" max="3085" width="15.28515625" customWidth="1"/>
    <col min="3086" max="3086" width="20.5703125" customWidth="1"/>
    <col min="3329" max="3329" width="27.140625" customWidth="1"/>
    <col min="3330" max="3330" width="13.42578125" customWidth="1"/>
    <col min="3331" max="3331" width="14.42578125" customWidth="1"/>
    <col min="3332" max="3332" width="13.28515625" customWidth="1"/>
    <col min="3333" max="3333" width="13.5703125" customWidth="1"/>
    <col min="3334" max="3334" width="13.140625" customWidth="1"/>
    <col min="3335" max="3335" width="14.28515625" customWidth="1"/>
    <col min="3336" max="3336" width="13" customWidth="1"/>
    <col min="3337" max="3337" width="15.5703125" customWidth="1"/>
    <col min="3338" max="3338" width="14.140625" customWidth="1"/>
    <col min="3339" max="3339" width="13.5703125" customWidth="1"/>
    <col min="3340" max="3340" width="14.28515625" customWidth="1"/>
    <col min="3341" max="3341" width="15.28515625" customWidth="1"/>
    <col min="3342" max="3342" width="20.5703125" customWidth="1"/>
    <col min="3585" max="3585" width="27.140625" customWidth="1"/>
    <col min="3586" max="3586" width="13.42578125" customWidth="1"/>
    <col min="3587" max="3587" width="14.42578125" customWidth="1"/>
    <col min="3588" max="3588" width="13.28515625" customWidth="1"/>
    <col min="3589" max="3589" width="13.5703125" customWidth="1"/>
    <col min="3590" max="3590" width="13.140625" customWidth="1"/>
    <col min="3591" max="3591" width="14.28515625" customWidth="1"/>
    <col min="3592" max="3592" width="13" customWidth="1"/>
    <col min="3593" max="3593" width="15.5703125" customWidth="1"/>
    <col min="3594" max="3594" width="14.140625" customWidth="1"/>
    <col min="3595" max="3595" width="13.5703125" customWidth="1"/>
    <col min="3596" max="3596" width="14.28515625" customWidth="1"/>
    <col min="3597" max="3597" width="15.28515625" customWidth="1"/>
    <col min="3598" max="3598" width="20.5703125" customWidth="1"/>
    <col min="3841" max="3841" width="27.140625" customWidth="1"/>
    <col min="3842" max="3842" width="13.42578125" customWidth="1"/>
    <col min="3843" max="3843" width="14.42578125" customWidth="1"/>
    <col min="3844" max="3844" width="13.28515625" customWidth="1"/>
    <col min="3845" max="3845" width="13.5703125" customWidth="1"/>
    <col min="3846" max="3846" width="13.140625" customWidth="1"/>
    <col min="3847" max="3847" width="14.28515625" customWidth="1"/>
    <col min="3848" max="3848" width="13" customWidth="1"/>
    <col min="3849" max="3849" width="15.5703125" customWidth="1"/>
    <col min="3850" max="3850" width="14.140625" customWidth="1"/>
    <col min="3851" max="3851" width="13.5703125" customWidth="1"/>
    <col min="3852" max="3852" width="14.28515625" customWidth="1"/>
    <col min="3853" max="3853" width="15.28515625" customWidth="1"/>
    <col min="3854" max="3854" width="20.5703125" customWidth="1"/>
    <col min="4097" max="4097" width="27.140625" customWidth="1"/>
    <col min="4098" max="4098" width="13.42578125" customWidth="1"/>
    <col min="4099" max="4099" width="14.42578125" customWidth="1"/>
    <col min="4100" max="4100" width="13.28515625" customWidth="1"/>
    <col min="4101" max="4101" width="13.5703125" customWidth="1"/>
    <col min="4102" max="4102" width="13.140625" customWidth="1"/>
    <col min="4103" max="4103" width="14.28515625" customWidth="1"/>
    <col min="4104" max="4104" width="13" customWidth="1"/>
    <col min="4105" max="4105" width="15.5703125" customWidth="1"/>
    <col min="4106" max="4106" width="14.140625" customWidth="1"/>
    <col min="4107" max="4107" width="13.5703125" customWidth="1"/>
    <col min="4108" max="4108" width="14.28515625" customWidth="1"/>
    <col min="4109" max="4109" width="15.28515625" customWidth="1"/>
    <col min="4110" max="4110" width="20.5703125" customWidth="1"/>
    <col min="4353" max="4353" width="27.140625" customWidth="1"/>
    <col min="4354" max="4354" width="13.42578125" customWidth="1"/>
    <col min="4355" max="4355" width="14.42578125" customWidth="1"/>
    <col min="4356" max="4356" width="13.28515625" customWidth="1"/>
    <col min="4357" max="4357" width="13.5703125" customWidth="1"/>
    <col min="4358" max="4358" width="13.140625" customWidth="1"/>
    <col min="4359" max="4359" width="14.28515625" customWidth="1"/>
    <col min="4360" max="4360" width="13" customWidth="1"/>
    <col min="4361" max="4361" width="15.5703125" customWidth="1"/>
    <col min="4362" max="4362" width="14.140625" customWidth="1"/>
    <col min="4363" max="4363" width="13.5703125" customWidth="1"/>
    <col min="4364" max="4364" width="14.28515625" customWidth="1"/>
    <col min="4365" max="4365" width="15.28515625" customWidth="1"/>
    <col min="4366" max="4366" width="20.5703125" customWidth="1"/>
    <col min="4609" max="4609" width="27.140625" customWidth="1"/>
    <col min="4610" max="4610" width="13.42578125" customWidth="1"/>
    <col min="4611" max="4611" width="14.42578125" customWidth="1"/>
    <col min="4612" max="4612" width="13.28515625" customWidth="1"/>
    <col min="4613" max="4613" width="13.5703125" customWidth="1"/>
    <col min="4614" max="4614" width="13.140625" customWidth="1"/>
    <col min="4615" max="4615" width="14.28515625" customWidth="1"/>
    <col min="4616" max="4616" width="13" customWidth="1"/>
    <col min="4617" max="4617" width="15.5703125" customWidth="1"/>
    <col min="4618" max="4618" width="14.140625" customWidth="1"/>
    <col min="4619" max="4619" width="13.5703125" customWidth="1"/>
    <col min="4620" max="4620" width="14.28515625" customWidth="1"/>
    <col min="4621" max="4621" width="15.28515625" customWidth="1"/>
    <col min="4622" max="4622" width="20.5703125" customWidth="1"/>
    <col min="4865" max="4865" width="27.140625" customWidth="1"/>
    <col min="4866" max="4866" width="13.42578125" customWidth="1"/>
    <col min="4867" max="4867" width="14.42578125" customWidth="1"/>
    <col min="4868" max="4868" width="13.28515625" customWidth="1"/>
    <col min="4869" max="4869" width="13.5703125" customWidth="1"/>
    <col min="4870" max="4870" width="13.140625" customWidth="1"/>
    <col min="4871" max="4871" width="14.28515625" customWidth="1"/>
    <col min="4872" max="4872" width="13" customWidth="1"/>
    <col min="4873" max="4873" width="15.5703125" customWidth="1"/>
    <col min="4874" max="4874" width="14.140625" customWidth="1"/>
    <col min="4875" max="4875" width="13.5703125" customWidth="1"/>
    <col min="4876" max="4876" width="14.28515625" customWidth="1"/>
    <col min="4877" max="4877" width="15.28515625" customWidth="1"/>
    <col min="4878" max="4878" width="20.5703125" customWidth="1"/>
    <col min="5121" max="5121" width="27.140625" customWidth="1"/>
    <col min="5122" max="5122" width="13.42578125" customWidth="1"/>
    <col min="5123" max="5123" width="14.42578125" customWidth="1"/>
    <col min="5124" max="5124" width="13.28515625" customWidth="1"/>
    <col min="5125" max="5125" width="13.5703125" customWidth="1"/>
    <col min="5126" max="5126" width="13.140625" customWidth="1"/>
    <col min="5127" max="5127" width="14.28515625" customWidth="1"/>
    <col min="5128" max="5128" width="13" customWidth="1"/>
    <col min="5129" max="5129" width="15.5703125" customWidth="1"/>
    <col min="5130" max="5130" width="14.140625" customWidth="1"/>
    <col min="5131" max="5131" width="13.5703125" customWidth="1"/>
    <col min="5132" max="5132" width="14.28515625" customWidth="1"/>
    <col min="5133" max="5133" width="15.28515625" customWidth="1"/>
    <col min="5134" max="5134" width="20.5703125" customWidth="1"/>
    <col min="5377" max="5377" width="27.140625" customWidth="1"/>
    <col min="5378" max="5378" width="13.42578125" customWidth="1"/>
    <col min="5379" max="5379" width="14.42578125" customWidth="1"/>
    <col min="5380" max="5380" width="13.28515625" customWidth="1"/>
    <col min="5381" max="5381" width="13.5703125" customWidth="1"/>
    <col min="5382" max="5382" width="13.140625" customWidth="1"/>
    <col min="5383" max="5383" width="14.28515625" customWidth="1"/>
    <col min="5384" max="5384" width="13" customWidth="1"/>
    <col min="5385" max="5385" width="15.5703125" customWidth="1"/>
    <col min="5386" max="5386" width="14.140625" customWidth="1"/>
    <col min="5387" max="5387" width="13.5703125" customWidth="1"/>
    <col min="5388" max="5388" width="14.28515625" customWidth="1"/>
    <col min="5389" max="5389" width="15.28515625" customWidth="1"/>
    <col min="5390" max="5390" width="20.5703125" customWidth="1"/>
    <col min="5633" max="5633" width="27.140625" customWidth="1"/>
    <col min="5634" max="5634" width="13.42578125" customWidth="1"/>
    <col min="5635" max="5635" width="14.42578125" customWidth="1"/>
    <col min="5636" max="5636" width="13.28515625" customWidth="1"/>
    <col min="5637" max="5637" width="13.5703125" customWidth="1"/>
    <col min="5638" max="5638" width="13.140625" customWidth="1"/>
    <col min="5639" max="5639" width="14.28515625" customWidth="1"/>
    <col min="5640" max="5640" width="13" customWidth="1"/>
    <col min="5641" max="5641" width="15.5703125" customWidth="1"/>
    <col min="5642" max="5642" width="14.140625" customWidth="1"/>
    <col min="5643" max="5643" width="13.5703125" customWidth="1"/>
    <col min="5644" max="5644" width="14.28515625" customWidth="1"/>
    <col min="5645" max="5645" width="15.28515625" customWidth="1"/>
    <col min="5646" max="5646" width="20.5703125" customWidth="1"/>
    <col min="5889" max="5889" width="27.140625" customWidth="1"/>
    <col min="5890" max="5890" width="13.42578125" customWidth="1"/>
    <col min="5891" max="5891" width="14.42578125" customWidth="1"/>
    <col min="5892" max="5892" width="13.28515625" customWidth="1"/>
    <col min="5893" max="5893" width="13.5703125" customWidth="1"/>
    <col min="5894" max="5894" width="13.140625" customWidth="1"/>
    <col min="5895" max="5895" width="14.28515625" customWidth="1"/>
    <col min="5896" max="5896" width="13" customWidth="1"/>
    <col min="5897" max="5897" width="15.5703125" customWidth="1"/>
    <col min="5898" max="5898" width="14.140625" customWidth="1"/>
    <col min="5899" max="5899" width="13.5703125" customWidth="1"/>
    <col min="5900" max="5900" width="14.28515625" customWidth="1"/>
    <col min="5901" max="5901" width="15.28515625" customWidth="1"/>
    <col min="5902" max="5902" width="20.5703125" customWidth="1"/>
    <col min="6145" max="6145" width="27.140625" customWidth="1"/>
    <col min="6146" max="6146" width="13.42578125" customWidth="1"/>
    <col min="6147" max="6147" width="14.42578125" customWidth="1"/>
    <col min="6148" max="6148" width="13.28515625" customWidth="1"/>
    <col min="6149" max="6149" width="13.5703125" customWidth="1"/>
    <col min="6150" max="6150" width="13.140625" customWidth="1"/>
    <col min="6151" max="6151" width="14.28515625" customWidth="1"/>
    <col min="6152" max="6152" width="13" customWidth="1"/>
    <col min="6153" max="6153" width="15.5703125" customWidth="1"/>
    <col min="6154" max="6154" width="14.140625" customWidth="1"/>
    <col min="6155" max="6155" width="13.5703125" customWidth="1"/>
    <col min="6156" max="6156" width="14.28515625" customWidth="1"/>
    <col min="6157" max="6157" width="15.28515625" customWidth="1"/>
    <col min="6158" max="6158" width="20.5703125" customWidth="1"/>
    <col min="6401" max="6401" width="27.140625" customWidth="1"/>
    <col min="6402" max="6402" width="13.42578125" customWidth="1"/>
    <col min="6403" max="6403" width="14.42578125" customWidth="1"/>
    <col min="6404" max="6404" width="13.28515625" customWidth="1"/>
    <col min="6405" max="6405" width="13.5703125" customWidth="1"/>
    <col min="6406" max="6406" width="13.140625" customWidth="1"/>
    <col min="6407" max="6407" width="14.28515625" customWidth="1"/>
    <col min="6408" max="6408" width="13" customWidth="1"/>
    <col min="6409" max="6409" width="15.5703125" customWidth="1"/>
    <col min="6410" max="6410" width="14.140625" customWidth="1"/>
    <col min="6411" max="6411" width="13.5703125" customWidth="1"/>
    <col min="6412" max="6412" width="14.28515625" customWidth="1"/>
    <col min="6413" max="6413" width="15.28515625" customWidth="1"/>
    <col min="6414" max="6414" width="20.5703125" customWidth="1"/>
    <col min="6657" max="6657" width="27.140625" customWidth="1"/>
    <col min="6658" max="6658" width="13.42578125" customWidth="1"/>
    <col min="6659" max="6659" width="14.42578125" customWidth="1"/>
    <col min="6660" max="6660" width="13.28515625" customWidth="1"/>
    <col min="6661" max="6661" width="13.5703125" customWidth="1"/>
    <col min="6662" max="6662" width="13.140625" customWidth="1"/>
    <col min="6663" max="6663" width="14.28515625" customWidth="1"/>
    <col min="6664" max="6664" width="13" customWidth="1"/>
    <col min="6665" max="6665" width="15.5703125" customWidth="1"/>
    <col min="6666" max="6666" width="14.140625" customWidth="1"/>
    <col min="6667" max="6667" width="13.5703125" customWidth="1"/>
    <col min="6668" max="6668" width="14.28515625" customWidth="1"/>
    <col min="6669" max="6669" width="15.28515625" customWidth="1"/>
    <col min="6670" max="6670" width="20.5703125" customWidth="1"/>
    <col min="6913" max="6913" width="27.140625" customWidth="1"/>
    <col min="6914" max="6914" width="13.42578125" customWidth="1"/>
    <col min="6915" max="6915" width="14.42578125" customWidth="1"/>
    <col min="6916" max="6916" width="13.28515625" customWidth="1"/>
    <col min="6917" max="6917" width="13.5703125" customWidth="1"/>
    <col min="6918" max="6918" width="13.140625" customWidth="1"/>
    <col min="6919" max="6919" width="14.28515625" customWidth="1"/>
    <col min="6920" max="6920" width="13" customWidth="1"/>
    <col min="6921" max="6921" width="15.5703125" customWidth="1"/>
    <col min="6922" max="6922" width="14.140625" customWidth="1"/>
    <col min="6923" max="6923" width="13.5703125" customWidth="1"/>
    <col min="6924" max="6924" width="14.28515625" customWidth="1"/>
    <col min="6925" max="6925" width="15.28515625" customWidth="1"/>
    <col min="6926" max="6926" width="20.5703125" customWidth="1"/>
    <col min="7169" max="7169" width="27.140625" customWidth="1"/>
    <col min="7170" max="7170" width="13.42578125" customWidth="1"/>
    <col min="7171" max="7171" width="14.42578125" customWidth="1"/>
    <col min="7172" max="7172" width="13.28515625" customWidth="1"/>
    <col min="7173" max="7173" width="13.5703125" customWidth="1"/>
    <col min="7174" max="7174" width="13.140625" customWidth="1"/>
    <col min="7175" max="7175" width="14.28515625" customWidth="1"/>
    <col min="7176" max="7176" width="13" customWidth="1"/>
    <col min="7177" max="7177" width="15.5703125" customWidth="1"/>
    <col min="7178" max="7178" width="14.140625" customWidth="1"/>
    <col min="7179" max="7179" width="13.5703125" customWidth="1"/>
    <col min="7180" max="7180" width="14.28515625" customWidth="1"/>
    <col min="7181" max="7181" width="15.28515625" customWidth="1"/>
    <col min="7182" max="7182" width="20.5703125" customWidth="1"/>
    <col min="7425" max="7425" width="27.140625" customWidth="1"/>
    <col min="7426" max="7426" width="13.42578125" customWidth="1"/>
    <col min="7427" max="7427" width="14.42578125" customWidth="1"/>
    <col min="7428" max="7428" width="13.28515625" customWidth="1"/>
    <col min="7429" max="7429" width="13.5703125" customWidth="1"/>
    <col min="7430" max="7430" width="13.140625" customWidth="1"/>
    <col min="7431" max="7431" width="14.28515625" customWidth="1"/>
    <col min="7432" max="7432" width="13" customWidth="1"/>
    <col min="7433" max="7433" width="15.5703125" customWidth="1"/>
    <col min="7434" max="7434" width="14.140625" customWidth="1"/>
    <col min="7435" max="7435" width="13.5703125" customWidth="1"/>
    <col min="7436" max="7436" width="14.28515625" customWidth="1"/>
    <col min="7437" max="7437" width="15.28515625" customWidth="1"/>
    <col min="7438" max="7438" width="20.5703125" customWidth="1"/>
    <col min="7681" max="7681" width="27.140625" customWidth="1"/>
    <col min="7682" max="7682" width="13.42578125" customWidth="1"/>
    <col min="7683" max="7683" width="14.42578125" customWidth="1"/>
    <col min="7684" max="7684" width="13.28515625" customWidth="1"/>
    <col min="7685" max="7685" width="13.5703125" customWidth="1"/>
    <col min="7686" max="7686" width="13.140625" customWidth="1"/>
    <col min="7687" max="7687" width="14.28515625" customWidth="1"/>
    <col min="7688" max="7688" width="13" customWidth="1"/>
    <col min="7689" max="7689" width="15.5703125" customWidth="1"/>
    <col min="7690" max="7690" width="14.140625" customWidth="1"/>
    <col min="7691" max="7691" width="13.5703125" customWidth="1"/>
    <col min="7692" max="7692" width="14.28515625" customWidth="1"/>
    <col min="7693" max="7693" width="15.28515625" customWidth="1"/>
    <col min="7694" max="7694" width="20.5703125" customWidth="1"/>
    <col min="7937" max="7937" width="27.140625" customWidth="1"/>
    <col min="7938" max="7938" width="13.42578125" customWidth="1"/>
    <col min="7939" max="7939" width="14.42578125" customWidth="1"/>
    <col min="7940" max="7940" width="13.28515625" customWidth="1"/>
    <col min="7941" max="7941" width="13.5703125" customWidth="1"/>
    <col min="7942" max="7942" width="13.140625" customWidth="1"/>
    <col min="7943" max="7943" width="14.28515625" customWidth="1"/>
    <col min="7944" max="7944" width="13" customWidth="1"/>
    <col min="7945" max="7945" width="15.5703125" customWidth="1"/>
    <col min="7946" max="7946" width="14.140625" customWidth="1"/>
    <col min="7947" max="7947" width="13.5703125" customWidth="1"/>
    <col min="7948" max="7948" width="14.28515625" customWidth="1"/>
    <col min="7949" max="7949" width="15.28515625" customWidth="1"/>
    <col min="7950" max="7950" width="20.5703125" customWidth="1"/>
    <col min="8193" max="8193" width="27.140625" customWidth="1"/>
    <col min="8194" max="8194" width="13.42578125" customWidth="1"/>
    <col min="8195" max="8195" width="14.42578125" customWidth="1"/>
    <col min="8196" max="8196" width="13.28515625" customWidth="1"/>
    <col min="8197" max="8197" width="13.5703125" customWidth="1"/>
    <col min="8198" max="8198" width="13.140625" customWidth="1"/>
    <col min="8199" max="8199" width="14.28515625" customWidth="1"/>
    <col min="8200" max="8200" width="13" customWidth="1"/>
    <col min="8201" max="8201" width="15.5703125" customWidth="1"/>
    <col min="8202" max="8202" width="14.140625" customWidth="1"/>
    <col min="8203" max="8203" width="13.5703125" customWidth="1"/>
    <col min="8204" max="8204" width="14.28515625" customWidth="1"/>
    <col min="8205" max="8205" width="15.28515625" customWidth="1"/>
    <col min="8206" max="8206" width="20.5703125" customWidth="1"/>
    <col min="8449" max="8449" width="27.140625" customWidth="1"/>
    <col min="8450" max="8450" width="13.42578125" customWidth="1"/>
    <col min="8451" max="8451" width="14.42578125" customWidth="1"/>
    <col min="8452" max="8452" width="13.28515625" customWidth="1"/>
    <col min="8453" max="8453" width="13.5703125" customWidth="1"/>
    <col min="8454" max="8454" width="13.140625" customWidth="1"/>
    <col min="8455" max="8455" width="14.28515625" customWidth="1"/>
    <col min="8456" max="8456" width="13" customWidth="1"/>
    <col min="8457" max="8457" width="15.5703125" customWidth="1"/>
    <col min="8458" max="8458" width="14.140625" customWidth="1"/>
    <col min="8459" max="8459" width="13.5703125" customWidth="1"/>
    <col min="8460" max="8460" width="14.28515625" customWidth="1"/>
    <col min="8461" max="8461" width="15.28515625" customWidth="1"/>
    <col min="8462" max="8462" width="20.5703125" customWidth="1"/>
    <col min="8705" max="8705" width="27.140625" customWidth="1"/>
    <col min="8706" max="8706" width="13.42578125" customWidth="1"/>
    <col min="8707" max="8707" width="14.42578125" customWidth="1"/>
    <col min="8708" max="8708" width="13.28515625" customWidth="1"/>
    <col min="8709" max="8709" width="13.5703125" customWidth="1"/>
    <col min="8710" max="8710" width="13.140625" customWidth="1"/>
    <col min="8711" max="8711" width="14.28515625" customWidth="1"/>
    <col min="8712" max="8712" width="13" customWidth="1"/>
    <col min="8713" max="8713" width="15.5703125" customWidth="1"/>
    <col min="8714" max="8714" width="14.140625" customWidth="1"/>
    <col min="8715" max="8715" width="13.5703125" customWidth="1"/>
    <col min="8716" max="8716" width="14.28515625" customWidth="1"/>
    <col min="8717" max="8717" width="15.28515625" customWidth="1"/>
    <col min="8718" max="8718" width="20.5703125" customWidth="1"/>
    <col min="8961" max="8961" width="27.140625" customWidth="1"/>
    <col min="8962" max="8962" width="13.42578125" customWidth="1"/>
    <col min="8963" max="8963" width="14.42578125" customWidth="1"/>
    <col min="8964" max="8964" width="13.28515625" customWidth="1"/>
    <col min="8965" max="8965" width="13.5703125" customWidth="1"/>
    <col min="8966" max="8966" width="13.140625" customWidth="1"/>
    <col min="8967" max="8967" width="14.28515625" customWidth="1"/>
    <col min="8968" max="8968" width="13" customWidth="1"/>
    <col min="8969" max="8969" width="15.5703125" customWidth="1"/>
    <col min="8970" max="8970" width="14.140625" customWidth="1"/>
    <col min="8971" max="8971" width="13.5703125" customWidth="1"/>
    <col min="8972" max="8972" width="14.28515625" customWidth="1"/>
    <col min="8973" max="8973" width="15.28515625" customWidth="1"/>
    <col min="8974" max="8974" width="20.5703125" customWidth="1"/>
    <col min="9217" max="9217" width="27.140625" customWidth="1"/>
    <col min="9218" max="9218" width="13.42578125" customWidth="1"/>
    <col min="9219" max="9219" width="14.42578125" customWidth="1"/>
    <col min="9220" max="9220" width="13.28515625" customWidth="1"/>
    <col min="9221" max="9221" width="13.5703125" customWidth="1"/>
    <col min="9222" max="9222" width="13.140625" customWidth="1"/>
    <col min="9223" max="9223" width="14.28515625" customWidth="1"/>
    <col min="9224" max="9224" width="13" customWidth="1"/>
    <col min="9225" max="9225" width="15.5703125" customWidth="1"/>
    <col min="9226" max="9226" width="14.140625" customWidth="1"/>
    <col min="9227" max="9227" width="13.5703125" customWidth="1"/>
    <col min="9228" max="9228" width="14.28515625" customWidth="1"/>
    <col min="9229" max="9229" width="15.28515625" customWidth="1"/>
    <col min="9230" max="9230" width="20.5703125" customWidth="1"/>
    <col min="9473" max="9473" width="27.140625" customWidth="1"/>
    <col min="9474" max="9474" width="13.42578125" customWidth="1"/>
    <col min="9475" max="9475" width="14.42578125" customWidth="1"/>
    <col min="9476" max="9476" width="13.28515625" customWidth="1"/>
    <col min="9477" max="9477" width="13.5703125" customWidth="1"/>
    <col min="9478" max="9478" width="13.140625" customWidth="1"/>
    <col min="9479" max="9479" width="14.28515625" customWidth="1"/>
    <col min="9480" max="9480" width="13" customWidth="1"/>
    <col min="9481" max="9481" width="15.5703125" customWidth="1"/>
    <col min="9482" max="9482" width="14.140625" customWidth="1"/>
    <col min="9483" max="9483" width="13.5703125" customWidth="1"/>
    <col min="9484" max="9484" width="14.28515625" customWidth="1"/>
    <col min="9485" max="9485" width="15.28515625" customWidth="1"/>
    <col min="9486" max="9486" width="20.5703125" customWidth="1"/>
    <col min="9729" max="9729" width="27.140625" customWidth="1"/>
    <col min="9730" max="9730" width="13.42578125" customWidth="1"/>
    <col min="9731" max="9731" width="14.42578125" customWidth="1"/>
    <col min="9732" max="9732" width="13.28515625" customWidth="1"/>
    <col min="9733" max="9733" width="13.5703125" customWidth="1"/>
    <col min="9734" max="9734" width="13.140625" customWidth="1"/>
    <col min="9735" max="9735" width="14.28515625" customWidth="1"/>
    <col min="9736" max="9736" width="13" customWidth="1"/>
    <col min="9737" max="9737" width="15.5703125" customWidth="1"/>
    <col min="9738" max="9738" width="14.140625" customWidth="1"/>
    <col min="9739" max="9739" width="13.5703125" customWidth="1"/>
    <col min="9740" max="9740" width="14.28515625" customWidth="1"/>
    <col min="9741" max="9741" width="15.28515625" customWidth="1"/>
    <col min="9742" max="9742" width="20.5703125" customWidth="1"/>
    <col min="9985" max="9985" width="27.140625" customWidth="1"/>
    <col min="9986" max="9986" width="13.42578125" customWidth="1"/>
    <col min="9987" max="9987" width="14.42578125" customWidth="1"/>
    <col min="9988" max="9988" width="13.28515625" customWidth="1"/>
    <col min="9989" max="9989" width="13.5703125" customWidth="1"/>
    <col min="9990" max="9990" width="13.140625" customWidth="1"/>
    <col min="9991" max="9991" width="14.28515625" customWidth="1"/>
    <col min="9992" max="9992" width="13" customWidth="1"/>
    <col min="9993" max="9993" width="15.5703125" customWidth="1"/>
    <col min="9994" max="9994" width="14.140625" customWidth="1"/>
    <col min="9995" max="9995" width="13.5703125" customWidth="1"/>
    <col min="9996" max="9996" width="14.28515625" customWidth="1"/>
    <col min="9997" max="9997" width="15.28515625" customWidth="1"/>
    <col min="9998" max="9998" width="20.5703125" customWidth="1"/>
    <col min="10241" max="10241" width="27.140625" customWidth="1"/>
    <col min="10242" max="10242" width="13.42578125" customWidth="1"/>
    <col min="10243" max="10243" width="14.42578125" customWidth="1"/>
    <col min="10244" max="10244" width="13.28515625" customWidth="1"/>
    <col min="10245" max="10245" width="13.5703125" customWidth="1"/>
    <col min="10246" max="10246" width="13.140625" customWidth="1"/>
    <col min="10247" max="10247" width="14.28515625" customWidth="1"/>
    <col min="10248" max="10248" width="13" customWidth="1"/>
    <col min="10249" max="10249" width="15.5703125" customWidth="1"/>
    <col min="10250" max="10250" width="14.140625" customWidth="1"/>
    <col min="10251" max="10251" width="13.5703125" customWidth="1"/>
    <col min="10252" max="10252" width="14.28515625" customWidth="1"/>
    <col min="10253" max="10253" width="15.28515625" customWidth="1"/>
    <col min="10254" max="10254" width="20.5703125" customWidth="1"/>
    <col min="10497" max="10497" width="27.140625" customWidth="1"/>
    <col min="10498" max="10498" width="13.42578125" customWidth="1"/>
    <col min="10499" max="10499" width="14.42578125" customWidth="1"/>
    <col min="10500" max="10500" width="13.28515625" customWidth="1"/>
    <col min="10501" max="10501" width="13.5703125" customWidth="1"/>
    <col min="10502" max="10502" width="13.140625" customWidth="1"/>
    <col min="10503" max="10503" width="14.28515625" customWidth="1"/>
    <col min="10504" max="10504" width="13" customWidth="1"/>
    <col min="10505" max="10505" width="15.5703125" customWidth="1"/>
    <col min="10506" max="10506" width="14.140625" customWidth="1"/>
    <col min="10507" max="10507" width="13.5703125" customWidth="1"/>
    <col min="10508" max="10508" width="14.28515625" customWidth="1"/>
    <col min="10509" max="10509" width="15.28515625" customWidth="1"/>
    <col min="10510" max="10510" width="20.5703125" customWidth="1"/>
    <col min="10753" max="10753" width="27.140625" customWidth="1"/>
    <col min="10754" max="10754" width="13.42578125" customWidth="1"/>
    <col min="10755" max="10755" width="14.42578125" customWidth="1"/>
    <col min="10756" max="10756" width="13.28515625" customWidth="1"/>
    <col min="10757" max="10757" width="13.5703125" customWidth="1"/>
    <col min="10758" max="10758" width="13.140625" customWidth="1"/>
    <col min="10759" max="10759" width="14.28515625" customWidth="1"/>
    <col min="10760" max="10760" width="13" customWidth="1"/>
    <col min="10761" max="10761" width="15.5703125" customWidth="1"/>
    <col min="10762" max="10762" width="14.140625" customWidth="1"/>
    <col min="10763" max="10763" width="13.5703125" customWidth="1"/>
    <col min="10764" max="10764" width="14.28515625" customWidth="1"/>
    <col min="10765" max="10765" width="15.28515625" customWidth="1"/>
    <col min="10766" max="10766" width="20.5703125" customWidth="1"/>
    <col min="11009" max="11009" width="27.140625" customWidth="1"/>
    <col min="11010" max="11010" width="13.42578125" customWidth="1"/>
    <col min="11011" max="11011" width="14.42578125" customWidth="1"/>
    <col min="11012" max="11012" width="13.28515625" customWidth="1"/>
    <col min="11013" max="11013" width="13.5703125" customWidth="1"/>
    <col min="11014" max="11014" width="13.140625" customWidth="1"/>
    <col min="11015" max="11015" width="14.28515625" customWidth="1"/>
    <col min="11016" max="11016" width="13" customWidth="1"/>
    <col min="11017" max="11017" width="15.5703125" customWidth="1"/>
    <col min="11018" max="11018" width="14.140625" customWidth="1"/>
    <col min="11019" max="11019" width="13.5703125" customWidth="1"/>
    <col min="11020" max="11020" width="14.28515625" customWidth="1"/>
    <col min="11021" max="11021" width="15.28515625" customWidth="1"/>
    <col min="11022" max="11022" width="20.5703125" customWidth="1"/>
    <col min="11265" max="11265" width="27.140625" customWidth="1"/>
    <col min="11266" max="11266" width="13.42578125" customWidth="1"/>
    <col min="11267" max="11267" width="14.42578125" customWidth="1"/>
    <col min="11268" max="11268" width="13.28515625" customWidth="1"/>
    <col min="11269" max="11269" width="13.5703125" customWidth="1"/>
    <col min="11270" max="11270" width="13.140625" customWidth="1"/>
    <col min="11271" max="11271" width="14.28515625" customWidth="1"/>
    <col min="11272" max="11272" width="13" customWidth="1"/>
    <col min="11273" max="11273" width="15.5703125" customWidth="1"/>
    <col min="11274" max="11274" width="14.140625" customWidth="1"/>
    <col min="11275" max="11275" width="13.5703125" customWidth="1"/>
    <col min="11276" max="11276" width="14.28515625" customWidth="1"/>
    <col min="11277" max="11277" width="15.28515625" customWidth="1"/>
    <col min="11278" max="11278" width="20.5703125" customWidth="1"/>
    <col min="11521" max="11521" width="27.140625" customWidth="1"/>
    <col min="11522" max="11522" width="13.42578125" customWidth="1"/>
    <col min="11523" max="11523" width="14.42578125" customWidth="1"/>
    <col min="11524" max="11524" width="13.28515625" customWidth="1"/>
    <col min="11525" max="11525" width="13.5703125" customWidth="1"/>
    <col min="11526" max="11526" width="13.140625" customWidth="1"/>
    <col min="11527" max="11527" width="14.28515625" customWidth="1"/>
    <col min="11528" max="11528" width="13" customWidth="1"/>
    <col min="11529" max="11529" width="15.5703125" customWidth="1"/>
    <col min="11530" max="11530" width="14.140625" customWidth="1"/>
    <col min="11531" max="11531" width="13.5703125" customWidth="1"/>
    <col min="11532" max="11532" width="14.28515625" customWidth="1"/>
    <col min="11533" max="11533" width="15.28515625" customWidth="1"/>
    <col min="11534" max="11534" width="20.5703125" customWidth="1"/>
    <col min="11777" max="11777" width="27.140625" customWidth="1"/>
    <col min="11778" max="11778" width="13.42578125" customWidth="1"/>
    <col min="11779" max="11779" width="14.42578125" customWidth="1"/>
    <col min="11780" max="11780" width="13.28515625" customWidth="1"/>
    <col min="11781" max="11781" width="13.5703125" customWidth="1"/>
    <col min="11782" max="11782" width="13.140625" customWidth="1"/>
    <col min="11783" max="11783" width="14.28515625" customWidth="1"/>
    <col min="11784" max="11784" width="13" customWidth="1"/>
    <col min="11785" max="11785" width="15.5703125" customWidth="1"/>
    <col min="11786" max="11786" width="14.140625" customWidth="1"/>
    <col min="11787" max="11787" width="13.5703125" customWidth="1"/>
    <col min="11788" max="11788" width="14.28515625" customWidth="1"/>
    <col min="11789" max="11789" width="15.28515625" customWidth="1"/>
    <col min="11790" max="11790" width="20.5703125" customWidth="1"/>
    <col min="12033" max="12033" width="27.140625" customWidth="1"/>
    <col min="12034" max="12034" width="13.42578125" customWidth="1"/>
    <col min="12035" max="12035" width="14.42578125" customWidth="1"/>
    <col min="12036" max="12036" width="13.28515625" customWidth="1"/>
    <col min="12037" max="12037" width="13.5703125" customWidth="1"/>
    <col min="12038" max="12038" width="13.140625" customWidth="1"/>
    <col min="12039" max="12039" width="14.28515625" customWidth="1"/>
    <col min="12040" max="12040" width="13" customWidth="1"/>
    <col min="12041" max="12041" width="15.5703125" customWidth="1"/>
    <col min="12042" max="12042" width="14.140625" customWidth="1"/>
    <col min="12043" max="12043" width="13.5703125" customWidth="1"/>
    <col min="12044" max="12044" width="14.28515625" customWidth="1"/>
    <col min="12045" max="12045" width="15.28515625" customWidth="1"/>
    <col min="12046" max="12046" width="20.5703125" customWidth="1"/>
    <col min="12289" max="12289" width="27.140625" customWidth="1"/>
    <col min="12290" max="12290" width="13.42578125" customWidth="1"/>
    <col min="12291" max="12291" width="14.42578125" customWidth="1"/>
    <col min="12292" max="12292" width="13.28515625" customWidth="1"/>
    <col min="12293" max="12293" width="13.5703125" customWidth="1"/>
    <col min="12294" max="12294" width="13.140625" customWidth="1"/>
    <col min="12295" max="12295" width="14.28515625" customWidth="1"/>
    <col min="12296" max="12296" width="13" customWidth="1"/>
    <col min="12297" max="12297" width="15.5703125" customWidth="1"/>
    <col min="12298" max="12298" width="14.140625" customWidth="1"/>
    <col min="12299" max="12299" width="13.5703125" customWidth="1"/>
    <col min="12300" max="12300" width="14.28515625" customWidth="1"/>
    <col min="12301" max="12301" width="15.28515625" customWidth="1"/>
    <col min="12302" max="12302" width="20.5703125" customWidth="1"/>
    <col min="12545" max="12545" width="27.140625" customWidth="1"/>
    <col min="12546" max="12546" width="13.42578125" customWidth="1"/>
    <col min="12547" max="12547" width="14.42578125" customWidth="1"/>
    <col min="12548" max="12548" width="13.28515625" customWidth="1"/>
    <col min="12549" max="12549" width="13.5703125" customWidth="1"/>
    <col min="12550" max="12550" width="13.140625" customWidth="1"/>
    <col min="12551" max="12551" width="14.28515625" customWidth="1"/>
    <col min="12552" max="12552" width="13" customWidth="1"/>
    <col min="12553" max="12553" width="15.5703125" customWidth="1"/>
    <col min="12554" max="12554" width="14.140625" customWidth="1"/>
    <col min="12555" max="12555" width="13.5703125" customWidth="1"/>
    <col min="12556" max="12556" width="14.28515625" customWidth="1"/>
    <col min="12557" max="12557" width="15.28515625" customWidth="1"/>
    <col min="12558" max="12558" width="20.5703125" customWidth="1"/>
    <col min="12801" max="12801" width="27.140625" customWidth="1"/>
    <col min="12802" max="12802" width="13.42578125" customWidth="1"/>
    <col min="12803" max="12803" width="14.42578125" customWidth="1"/>
    <col min="12804" max="12804" width="13.28515625" customWidth="1"/>
    <col min="12805" max="12805" width="13.5703125" customWidth="1"/>
    <col min="12806" max="12806" width="13.140625" customWidth="1"/>
    <col min="12807" max="12807" width="14.28515625" customWidth="1"/>
    <col min="12808" max="12808" width="13" customWidth="1"/>
    <col min="12809" max="12809" width="15.5703125" customWidth="1"/>
    <col min="12810" max="12810" width="14.140625" customWidth="1"/>
    <col min="12811" max="12811" width="13.5703125" customWidth="1"/>
    <col min="12812" max="12812" width="14.28515625" customWidth="1"/>
    <col min="12813" max="12813" width="15.28515625" customWidth="1"/>
    <col min="12814" max="12814" width="20.5703125" customWidth="1"/>
    <col min="13057" max="13057" width="27.140625" customWidth="1"/>
    <col min="13058" max="13058" width="13.42578125" customWidth="1"/>
    <col min="13059" max="13059" width="14.42578125" customWidth="1"/>
    <col min="13060" max="13060" width="13.28515625" customWidth="1"/>
    <col min="13061" max="13061" width="13.5703125" customWidth="1"/>
    <col min="13062" max="13062" width="13.140625" customWidth="1"/>
    <col min="13063" max="13063" width="14.28515625" customWidth="1"/>
    <col min="13064" max="13064" width="13" customWidth="1"/>
    <col min="13065" max="13065" width="15.5703125" customWidth="1"/>
    <col min="13066" max="13066" width="14.140625" customWidth="1"/>
    <col min="13067" max="13067" width="13.5703125" customWidth="1"/>
    <col min="13068" max="13068" width="14.28515625" customWidth="1"/>
    <col min="13069" max="13069" width="15.28515625" customWidth="1"/>
    <col min="13070" max="13070" width="20.5703125" customWidth="1"/>
    <col min="13313" max="13313" width="27.140625" customWidth="1"/>
    <col min="13314" max="13314" width="13.42578125" customWidth="1"/>
    <col min="13315" max="13315" width="14.42578125" customWidth="1"/>
    <col min="13316" max="13316" width="13.28515625" customWidth="1"/>
    <col min="13317" max="13317" width="13.5703125" customWidth="1"/>
    <col min="13318" max="13318" width="13.140625" customWidth="1"/>
    <col min="13319" max="13319" width="14.28515625" customWidth="1"/>
    <col min="13320" max="13320" width="13" customWidth="1"/>
    <col min="13321" max="13321" width="15.5703125" customWidth="1"/>
    <col min="13322" max="13322" width="14.140625" customWidth="1"/>
    <col min="13323" max="13323" width="13.5703125" customWidth="1"/>
    <col min="13324" max="13324" width="14.28515625" customWidth="1"/>
    <col min="13325" max="13325" width="15.28515625" customWidth="1"/>
    <col min="13326" max="13326" width="20.5703125" customWidth="1"/>
    <col min="13569" max="13569" width="27.140625" customWidth="1"/>
    <col min="13570" max="13570" width="13.42578125" customWidth="1"/>
    <col min="13571" max="13571" width="14.42578125" customWidth="1"/>
    <col min="13572" max="13572" width="13.28515625" customWidth="1"/>
    <col min="13573" max="13573" width="13.5703125" customWidth="1"/>
    <col min="13574" max="13574" width="13.140625" customWidth="1"/>
    <col min="13575" max="13575" width="14.28515625" customWidth="1"/>
    <col min="13576" max="13576" width="13" customWidth="1"/>
    <col min="13577" max="13577" width="15.5703125" customWidth="1"/>
    <col min="13578" max="13578" width="14.140625" customWidth="1"/>
    <col min="13579" max="13579" width="13.5703125" customWidth="1"/>
    <col min="13580" max="13580" width="14.28515625" customWidth="1"/>
    <col min="13581" max="13581" width="15.28515625" customWidth="1"/>
    <col min="13582" max="13582" width="20.5703125" customWidth="1"/>
    <col min="13825" max="13825" width="27.140625" customWidth="1"/>
    <col min="13826" max="13826" width="13.42578125" customWidth="1"/>
    <col min="13827" max="13827" width="14.42578125" customWidth="1"/>
    <col min="13828" max="13828" width="13.28515625" customWidth="1"/>
    <col min="13829" max="13829" width="13.5703125" customWidth="1"/>
    <col min="13830" max="13830" width="13.140625" customWidth="1"/>
    <col min="13831" max="13831" width="14.28515625" customWidth="1"/>
    <col min="13832" max="13832" width="13" customWidth="1"/>
    <col min="13833" max="13833" width="15.5703125" customWidth="1"/>
    <col min="13834" max="13834" width="14.140625" customWidth="1"/>
    <col min="13835" max="13835" width="13.5703125" customWidth="1"/>
    <col min="13836" max="13836" width="14.28515625" customWidth="1"/>
    <col min="13837" max="13837" width="15.28515625" customWidth="1"/>
    <col min="13838" max="13838" width="20.5703125" customWidth="1"/>
    <col min="14081" max="14081" width="27.140625" customWidth="1"/>
    <col min="14082" max="14082" width="13.42578125" customWidth="1"/>
    <col min="14083" max="14083" width="14.42578125" customWidth="1"/>
    <col min="14084" max="14084" width="13.28515625" customWidth="1"/>
    <col min="14085" max="14085" width="13.5703125" customWidth="1"/>
    <col min="14086" max="14086" width="13.140625" customWidth="1"/>
    <col min="14087" max="14087" width="14.28515625" customWidth="1"/>
    <col min="14088" max="14088" width="13" customWidth="1"/>
    <col min="14089" max="14089" width="15.5703125" customWidth="1"/>
    <col min="14090" max="14090" width="14.140625" customWidth="1"/>
    <col min="14091" max="14091" width="13.5703125" customWidth="1"/>
    <col min="14092" max="14092" width="14.28515625" customWidth="1"/>
    <col min="14093" max="14093" width="15.28515625" customWidth="1"/>
    <col min="14094" max="14094" width="20.5703125" customWidth="1"/>
    <col min="14337" max="14337" width="27.140625" customWidth="1"/>
    <col min="14338" max="14338" width="13.42578125" customWidth="1"/>
    <col min="14339" max="14339" width="14.42578125" customWidth="1"/>
    <col min="14340" max="14340" width="13.28515625" customWidth="1"/>
    <col min="14341" max="14341" width="13.5703125" customWidth="1"/>
    <col min="14342" max="14342" width="13.140625" customWidth="1"/>
    <col min="14343" max="14343" width="14.28515625" customWidth="1"/>
    <col min="14344" max="14344" width="13" customWidth="1"/>
    <col min="14345" max="14345" width="15.5703125" customWidth="1"/>
    <col min="14346" max="14346" width="14.140625" customWidth="1"/>
    <col min="14347" max="14347" width="13.5703125" customWidth="1"/>
    <col min="14348" max="14348" width="14.28515625" customWidth="1"/>
    <col min="14349" max="14349" width="15.28515625" customWidth="1"/>
    <col min="14350" max="14350" width="20.5703125" customWidth="1"/>
    <col min="14593" max="14593" width="27.140625" customWidth="1"/>
    <col min="14594" max="14594" width="13.42578125" customWidth="1"/>
    <col min="14595" max="14595" width="14.42578125" customWidth="1"/>
    <col min="14596" max="14596" width="13.28515625" customWidth="1"/>
    <col min="14597" max="14597" width="13.5703125" customWidth="1"/>
    <col min="14598" max="14598" width="13.140625" customWidth="1"/>
    <col min="14599" max="14599" width="14.28515625" customWidth="1"/>
    <col min="14600" max="14600" width="13" customWidth="1"/>
    <col min="14601" max="14601" width="15.5703125" customWidth="1"/>
    <col min="14602" max="14602" width="14.140625" customWidth="1"/>
    <col min="14603" max="14603" width="13.5703125" customWidth="1"/>
    <col min="14604" max="14604" width="14.28515625" customWidth="1"/>
    <col min="14605" max="14605" width="15.28515625" customWidth="1"/>
    <col min="14606" max="14606" width="20.5703125" customWidth="1"/>
    <col min="14849" max="14849" width="27.140625" customWidth="1"/>
    <col min="14850" max="14850" width="13.42578125" customWidth="1"/>
    <col min="14851" max="14851" width="14.42578125" customWidth="1"/>
    <col min="14852" max="14852" width="13.28515625" customWidth="1"/>
    <col min="14853" max="14853" width="13.5703125" customWidth="1"/>
    <col min="14854" max="14854" width="13.140625" customWidth="1"/>
    <col min="14855" max="14855" width="14.28515625" customWidth="1"/>
    <col min="14856" max="14856" width="13" customWidth="1"/>
    <col min="14857" max="14857" width="15.5703125" customWidth="1"/>
    <col min="14858" max="14858" width="14.140625" customWidth="1"/>
    <col min="14859" max="14859" width="13.5703125" customWidth="1"/>
    <col min="14860" max="14860" width="14.28515625" customWidth="1"/>
    <col min="14861" max="14861" width="15.28515625" customWidth="1"/>
    <col min="14862" max="14862" width="20.5703125" customWidth="1"/>
    <col min="15105" max="15105" width="27.140625" customWidth="1"/>
    <col min="15106" max="15106" width="13.42578125" customWidth="1"/>
    <col min="15107" max="15107" width="14.42578125" customWidth="1"/>
    <col min="15108" max="15108" width="13.28515625" customWidth="1"/>
    <col min="15109" max="15109" width="13.5703125" customWidth="1"/>
    <col min="15110" max="15110" width="13.140625" customWidth="1"/>
    <col min="15111" max="15111" width="14.28515625" customWidth="1"/>
    <col min="15112" max="15112" width="13" customWidth="1"/>
    <col min="15113" max="15113" width="15.5703125" customWidth="1"/>
    <col min="15114" max="15114" width="14.140625" customWidth="1"/>
    <col min="15115" max="15115" width="13.5703125" customWidth="1"/>
    <col min="15116" max="15116" width="14.28515625" customWidth="1"/>
    <col min="15117" max="15117" width="15.28515625" customWidth="1"/>
    <col min="15118" max="15118" width="20.5703125" customWidth="1"/>
    <col min="15361" max="15361" width="27.140625" customWidth="1"/>
    <col min="15362" max="15362" width="13.42578125" customWidth="1"/>
    <col min="15363" max="15363" width="14.42578125" customWidth="1"/>
    <col min="15364" max="15364" width="13.28515625" customWidth="1"/>
    <col min="15365" max="15365" width="13.5703125" customWidth="1"/>
    <col min="15366" max="15366" width="13.140625" customWidth="1"/>
    <col min="15367" max="15367" width="14.28515625" customWidth="1"/>
    <col min="15368" max="15368" width="13" customWidth="1"/>
    <col min="15369" max="15369" width="15.5703125" customWidth="1"/>
    <col min="15370" max="15370" width="14.140625" customWidth="1"/>
    <col min="15371" max="15371" width="13.5703125" customWidth="1"/>
    <col min="15372" max="15372" width="14.28515625" customWidth="1"/>
    <col min="15373" max="15373" width="15.28515625" customWidth="1"/>
    <col min="15374" max="15374" width="20.5703125" customWidth="1"/>
    <col min="15617" max="15617" width="27.140625" customWidth="1"/>
    <col min="15618" max="15618" width="13.42578125" customWidth="1"/>
    <col min="15619" max="15619" width="14.42578125" customWidth="1"/>
    <col min="15620" max="15620" width="13.28515625" customWidth="1"/>
    <col min="15621" max="15621" width="13.5703125" customWidth="1"/>
    <col min="15622" max="15622" width="13.140625" customWidth="1"/>
    <col min="15623" max="15623" width="14.28515625" customWidth="1"/>
    <col min="15624" max="15624" width="13" customWidth="1"/>
    <col min="15625" max="15625" width="15.5703125" customWidth="1"/>
    <col min="15626" max="15626" width="14.140625" customWidth="1"/>
    <col min="15627" max="15627" width="13.5703125" customWidth="1"/>
    <col min="15628" max="15628" width="14.28515625" customWidth="1"/>
    <col min="15629" max="15629" width="15.28515625" customWidth="1"/>
    <col min="15630" max="15630" width="20.5703125" customWidth="1"/>
    <col min="15873" max="15873" width="27.140625" customWidth="1"/>
    <col min="15874" max="15874" width="13.42578125" customWidth="1"/>
    <col min="15875" max="15875" width="14.42578125" customWidth="1"/>
    <col min="15876" max="15876" width="13.28515625" customWidth="1"/>
    <col min="15877" max="15877" width="13.5703125" customWidth="1"/>
    <col min="15878" max="15878" width="13.140625" customWidth="1"/>
    <col min="15879" max="15879" width="14.28515625" customWidth="1"/>
    <col min="15880" max="15880" width="13" customWidth="1"/>
    <col min="15881" max="15881" width="15.5703125" customWidth="1"/>
    <col min="15882" max="15882" width="14.140625" customWidth="1"/>
    <col min="15883" max="15883" width="13.5703125" customWidth="1"/>
    <col min="15884" max="15884" width="14.28515625" customWidth="1"/>
    <col min="15885" max="15885" width="15.28515625" customWidth="1"/>
    <col min="15886" max="15886" width="20.5703125" customWidth="1"/>
    <col min="16129" max="16129" width="27.140625" customWidth="1"/>
    <col min="16130" max="16130" width="13.42578125" customWidth="1"/>
    <col min="16131" max="16131" width="14.42578125" customWidth="1"/>
    <col min="16132" max="16132" width="13.28515625" customWidth="1"/>
    <col min="16133" max="16133" width="13.5703125" customWidth="1"/>
    <col min="16134" max="16134" width="13.140625" customWidth="1"/>
    <col min="16135" max="16135" width="14.28515625" customWidth="1"/>
    <col min="16136" max="16136" width="13" customWidth="1"/>
    <col min="16137" max="16137" width="15.5703125" customWidth="1"/>
    <col min="16138" max="16138" width="14.140625" customWidth="1"/>
    <col min="16139" max="16139" width="13.5703125" customWidth="1"/>
    <col min="16140" max="16140" width="14.28515625" customWidth="1"/>
    <col min="16141" max="16141" width="15.28515625" customWidth="1"/>
    <col min="16142" max="16142" width="20.5703125" customWidth="1"/>
  </cols>
  <sheetData>
    <row r="1" spans="1:14" s="3" customFormat="1" ht="21" x14ac:dyDescent="0.35">
      <c r="A1" s="1"/>
      <c r="B1" s="47" t="s">
        <v>0</v>
      </c>
      <c r="C1" s="47"/>
      <c r="D1" s="47"/>
      <c r="E1" s="47"/>
      <c r="F1" s="47"/>
      <c r="G1" s="47"/>
      <c r="H1" s="47"/>
      <c r="I1" s="47"/>
      <c r="J1" s="47"/>
      <c r="K1" s="47"/>
      <c r="L1" s="2"/>
      <c r="M1" s="2"/>
      <c r="N1" s="1"/>
    </row>
    <row r="2" spans="1:14" x14ac:dyDescent="0.25">
      <c r="B2" s="47"/>
      <c r="C2" s="47"/>
      <c r="D2" s="47"/>
      <c r="E2" s="47"/>
      <c r="F2" s="47"/>
      <c r="G2" s="47"/>
      <c r="H2" s="47"/>
      <c r="I2" s="47"/>
      <c r="J2" s="47"/>
      <c r="K2" s="47"/>
    </row>
    <row r="3" spans="1:14" ht="15" customHeight="1" x14ac:dyDescent="0.25"/>
    <row r="6" spans="1:14" x14ac:dyDescent="0.25">
      <c r="M6" s="48" t="s">
        <v>49</v>
      </c>
      <c r="N6" s="48"/>
    </row>
    <row r="7" spans="1:14" s="7" customFormat="1" ht="14.1" customHeight="1" x14ac:dyDescent="0.3">
      <c r="A7" s="4" t="s">
        <v>46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6"/>
    </row>
    <row r="8" spans="1:14" s="10" customFormat="1" ht="14.1" customHeight="1" x14ac:dyDescent="0.3">
      <c r="A8" s="35" t="s">
        <v>48</v>
      </c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</row>
    <row r="9" spans="1:14" s="13" customFormat="1" ht="18.75" customHeight="1" x14ac:dyDescent="0.3">
      <c r="A9" s="11" t="s">
        <v>2</v>
      </c>
      <c r="B9" s="12" t="s">
        <v>3</v>
      </c>
      <c r="C9" s="12" t="s">
        <v>4</v>
      </c>
      <c r="D9" s="12" t="s">
        <v>5</v>
      </c>
      <c r="E9" s="12" t="s">
        <v>6</v>
      </c>
      <c r="F9" s="12" t="s">
        <v>7</v>
      </c>
      <c r="G9" s="12" t="s">
        <v>8</v>
      </c>
      <c r="H9" s="12" t="s">
        <v>9</v>
      </c>
      <c r="I9" s="12" t="s">
        <v>10</v>
      </c>
      <c r="J9" s="12" t="s">
        <v>11</v>
      </c>
      <c r="K9" s="12" t="s">
        <v>12</v>
      </c>
      <c r="L9" s="12" t="s">
        <v>13</v>
      </c>
      <c r="M9" s="12" t="s">
        <v>14</v>
      </c>
      <c r="N9" s="11" t="s">
        <v>15</v>
      </c>
    </row>
    <row r="10" spans="1:14" s="17" customFormat="1" ht="38.25" customHeight="1" x14ac:dyDescent="0.25">
      <c r="A10" s="14" t="s">
        <v>16</v>
      </c>
      <c r="B10" s="15">
        <v>1.8863820699999998</v>
      </c>
      <c r="C10" s="15">
        <v>2.6538739639999998</v>
      </c>
      <c r="D10" s="15">
        <v>2.6116554300000003</v>
      </c>
      <c r="E10" s="15">
        <v>2.7841315069999997</v>
      </c>
      <c r="F10" s="15">
        <v>2.3064029380000002</v>
      </c>
      <c r="G10" s="15">
        <v>2.1030444770000001</v>
      </c>
      <c r="H10" s="15">
        <v>2.7367407790000002</v>
      </c>
      <c r="I10" s="15">
        <v>2.0467776500000001</v>
      </c>
      <c r="J10" s="15">
        <v>2.1347431079999999</v>
      </c>
      <c r="K10" s="38">
        <v>1.8383543709999999</v>
      </c>
      <c r="L10" s="15">
        <v>2.0472233319999997</v>
      </c>
      <c r="M10" s="15">
        <v>1.8093915780000001</v>
      </c>
      <c r="N10" s="16">
        <f>SUM(B10:M10)</f>
        <v>26.958721203999996</v>
      </c>
    </row>
    <row r="11" spans="1:14" s="17" customFormat="1" ht="33" customHeight="1" x14ac:dyDescent="0.25">
      <c r="A11" s="14" t="s">
        <v>17</v>
      </c>
      <c r="B11" s="18">
        <v>2499.4562427499995</v>
      </c>
      <c r="C11" s="18">
        <v>3516.3830022999996</v>
      </c>
      <c r="D11" s="18">
        <v>3460.4434447500003</v>
      </c>
      <c r="E11" s="18">
        <v>3688.9742467749998</v>
      </c>
      <c r="F11" s="18">
        <v>3055.9838928500003</v>
      </c>
      <c r="G11" s="34">
        <v>2786.5339320250005</v>
      </c>
      <c r="H11" s="18">
        <v>3626.181532175</v>
      </c>
      <c r="I11" s="18">
        <v>2711.9803862499998</v>
      </c>
      <c r="J11" s="18">
        <v>2828.5346180999995</v>
      </c>
      <c r="K11" s="18">
        <v>2435.8195415750001</v>
      </c>
      <c r="L11" s="34">
        <v>2712.5709148999995</v>
      </c>
      <c r="M11" s="34">
        <v>2397.44384085</v>
      </c>
      <c r="N11" s="19">
        <f>SUM(B11:M11)</f>
        <v>35720.3055953</v>
      </c>
    </row>
    <row r="12" spans="1:14" s="17" customFormat="1" ht="33" customHeight="1" x14ac:dyDescent="0.25">
      <c r="A12" s="14" t="s">
        <v>39</v>
      </c>
      <c r="B12" s="34">
        <v>979.91767300000004</v>
      </c>
      <c r="C12" s="34">
        <v>1364.6542629999999</v>
      </c>
      <c r="D12" s="34">
        <v>1435.937919</v>
      </c>
      <c r="E12" s="34">
        <v>1487.751064</v>
      </c>
      <c r="F12" s="34">
        <v>1208.7177979999999</v>
      </c>
      <c r="G12" s="34">
        <v>1163.4016939999999</v>
      </c>
      <c r="H12" s="34">
        <v>1585.8537739999999</v>
      </c>
      <c r="I12" s="34">
        <v>1164.380216</v>
      </c>
      <c r="J12" s="34">
        <v>1252.93111</v>
      </c>
      <c r="K12" s="34">
        <v>1064.4405630000001</v>
      </c>
      <c r="L12" s="34">
        <v>1176.03782</v>
      </c>
      <c r="M12" s="34">
        <v>1023.636403</v>
      </c>
      <c r="N12" s="19">
        <f>SUM(B12:M12)</f>
        <v>14907.660296999999</v>
      </c>
    </row>
    <row r="13" spans="1:14" s="17" customFormat="1" ht="33" customHeight="1" x14ac:dyDescent="0.25">
      <c r="A13" s="14" t="s">
        <v>40</v>
      </c>
      <c r="B13" s="18">
        <v>8173.1013311000006</v>
      </c>
      <c r="C13" s="18">
        <v>11380.247653</v>
      </c>
      <c r="D13" s="18">
        <v>11985.903030499998</v>
      </c>
      <c r="E13" s="18">
        <v>12436.810396999999</v>
      </c>
      <c r="F13" s="18">
        <v>10140.695105700001</v>
      </c>
      <c r="G13" s="34">
        <v>9750.260182500002</v>
      </c>
      <c r="H13" s="18">
        <v>13325.849962999999</v>
      </c>
      <c r="I13" s="18">
        <v>9823.2238379999999</v>
      </c>
      <c r="J13" s="18">
        <v>10648.185390000002</v>
      </c>
      <c r="K13" s="18">
        <v>9182.4710279999999</v>
      </c>
      <c r="L13" s="18">
        <v>10237.9737279</v>
      </c>
      <c r="M13" s="18">
        <v>8868.5503613000001</v>
      </c>
      <c r="N13" s="19">
        <f>SUM(B13:M13)</f>
        <v>125953.272008</v>
      </c>
    </row>
    <row r="14" spans="1:14" x14ac:dyDescent="0.25">
      <c r="A14" s="43" t="s">
        <v>40</v>
      </c>
      <c r="B14" s="43"/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</row>
    <row r="15" spans="1:14" x14ac:dyDescent="0.25">
      <c r="A15" s="20" t="s">
        <v>19</v>
      </c>
      <c r="B15" s="20"/>
      <c r="C15" s="20"/>
      <c r="D15" s="20"/>
      <c r="E15" s="20"/>
      <c r="F15" s="20"/>
      <c r="G15" s="20"/>
      <c r="H15" s="20"/>
      <c r="I15" s="20"/>
      <c r="J15" s="20"/>
    </row>
    <row r="16" spans="1:14" x14ac:dyDescent="0.25">
      <c r="A16" s="20" t="s">
        <v>20</v>
      </c>
    </row>
    <row r="17" spans="1:10" x14ac:dyDescent="0.25">
      <c r="A17" s="20" t="s">
        <v>21</v>
      </c>
      <c r="B17" s="20"/>
      <c r="C17" s="20"/>
      <c r="D17" s="20"/>
      <c r="E17" s="20"/>
      <c r="F17" s="20"/>
      <c r="G17" s="20"/>
      <c r="H17" s="20"/>
      <c r="I17" s="20"/>
      <c r="J17" s="20"/>
    </row>
    <row r="18" spans="1:10" x14ac:dyDescent="0.25">
      <c r="A18" s="43" t="s">
        <v>47</v>
      </c>
      <c r="B18" s="43"/>
      <c r="C18" s="43"/>
      <c r="D18" s="43"/>
      <c r="E18" s="43"/>
      <c r="F18" s="43"/>
      <c r="G18" s="43"/>
      <c r="H18" s="43"/>
      <c r="I18" s="43"/>
      <c r="J18" s="43"/>
    </row>
    <row r="19" spans="1:10" x14ac:dyDescent="0.25">
      <c r="A19" s="39"/>
    </row>
    <row r="23" spans="1:10" x14ac:dyDescent="0.25">
      <c r="F23" s="37"/>
    </row>
  </sheetData>
  <mergeCells count="4">
    <mergeCell ref="B1:K2"/>
    <mergeCell ref="M6:N6"/>
    <mergeCell ref="A18:J18"/>
    <mergeCell ref="A14:N14"/>
  </mergeCells>
  <pageMargins left="0.7" right="0.7" top="0.75" bottom="0.75" header="0.3" footer="0.3"/>
  <pageSetup scale="56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38C6C2-5AAB-49C9-8ED3-697D668C1659}">
  <sheetPr>
    <pageSetUpPr fitToPage="1"/>
  </sheetPr>
  <dimension ref="A1:N20"/>
  <sheetViews>
    <sheetView zoomScale="70" zoomScaleNormal="70" workbookViewId="0">
      <selection activeCell="A16" sqref="A16:N16"/>
    </sheetView>
  </sheetViews>
  <sheetFormatPr defaultRowHeight="15" x14ac:dyDescent="0.25"/>
  <cols>
    <col min="1" max="1" width="27.140625" customWidth="1"/>
    <col min="2" max="2" width="13.42578125" customWidth="1"/>
    <col min="3" max="3" width="14.42578125" customWidth="1"/>
    <col min="4" max="4" width="13.28515625" customWidth="1"/>
    <col min="5" max="5" width="13.5703125" customWidth="1"/>
    <col min="6" max="6" width="13.140625" customWidth="1"/>
    <col min="7" max="7" width="14.28515625" customWidth="1"/>
    <col min="8" max="8" width="13" customWidth="1"/>
    <col min="9" max="9" width="15.5703125" customWidth="1"/>
    <col min="10" max="10" width="14.140625" customWidth="1"/>
    <col min="11" max="11" width="13.5703125" customWidth="1"/>
    <col min="12" max="12" width="14.28515625" customWidth="1"/>
    <col min="13" max="13" width="15.28515625" customWidth="1"/>
    <col min="14" max="14" width="20.5703125" customWidth="1"/>
  </cols>
  <sheetData>
    <row r="1" spans="1:14" s="3" customFormat="1" ht="21" x14ac:dyDescent="0.35">
      <c r="A1" s="1"/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1"/>
    </row>
    <row r="3" spans="1:14" ht="15" customHeight="1" x14ac:dyDescent="0.25"/>
    <row r="5" spans="1:14" hidden="1" x14ac:dyDescent="0.25">
      <c r="B5" t="s">
        <v>23</v>
      </c>
      <c r="C5">
        <v>2023</v>
      </c>
      <c r="D5">
        <v>2024</v>
      </c>
    </row>
    <row r="7" spans="1:14" x14ac:dyDescent="0.25">
      <c r="M7" s="46" t="s">
        <v>43</v>
      </c>
      <c r="N7" s="46"/>
    </row>
    <row r="8" spans="1:14" s="7" customFormat="1" ht="14.1" customHeight="1" x14ac:dyDescent="0.3">
      <c r="A8" s="4" t="str">
        <f>"Financial Year  "&amp;C5&amp;"-"&amp;D5&amp;" (April to March)"</f>
        <v>Financial Year  2023-2024 (April to March)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6"/>
    </row>
    <row r="9" spans="1:14" s="10" customFormat="1" ht="14.1" customHeight="1" x14ac:dyDescent="0.3">
      <c r="A9" s="49" t="s">
        <v>1</v>
      </c>
      <c r="B9" s="50"/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</row>
    <row r="10" spans="1:14" s="10" customFormat="1" ht="14.1" hidden="1" customHeight="1" x14ac:dyDescent="0.3">
      <c r="A10" s="8"/>
      <c r="B10" s="9">
        <v>4</v>
      </c>
      <c r="C10" s="9">
        <v>5</v>
      </c>
      <c r="D10" s="9">
        <v>6</v>
      </c>
      <c r="E10" s="9">
        <v>7</v>
      </c>
      <c r="F10" s="9">
        <v>8</v>
      </c>
      <c r="G10" s="9">
        <v>9</v>
      </c>
      <c r="H10" s="9">
        <v>10</v>
      </c>
      <c r="I10" s="9">
        <v>11</v>
      </c>
      <c r="J10" s="9">
        <v>12</v>
      </c>
      <c r="K10" s="9">
        <v>1</v>
      </c>
      <c r="L10" s="9">
        <v>2</v>
      </c>
      <c r="M10" s="9">
        <v>3</v>
      </c>
      <c r="N10" s="9"/>
    </row>
    <row r="11" spans="1:14" s="13" customFormat="1" ht="18.75" customHeight="1" x14ac:dyDescent="0.3">
      <c r="A11" s="30" t="s">
        <v>2</v>
      </c>
      <c r="B11" s="31" t="s">
        <v>3</v>
      </c>
      <c r="C11" s="31" t="s">
        <v>4</v>
      </c>
      <c r="D11" s="31" t="s">
        <v>5</v>
      </c>
      <c r="E11" s="31" t="s">
        <v>6</v>
      </c>
      <c r="F11" s="31" t="s">
        <v>7</v>
      </c>
      <c r="G11" s="31" t="s">
        <v>8</v>
      </c>
      <c r="H11" s="31" t="s">
        <v>9</v>
      </c>
      <c r="I11" s="31" t="s">
        <v>10</v>
      </c>
      <c r="J11" s="31" t="s">
        <v>11</v>
      </c>
      <c r="K11" s="31" t="s">
        <v>12</v>
      </c>
      <c r="L11" s="31" t="s">
        <v>13</v>
      </c>
      <c r="M11" s="31" t="s">
        <v>14</v>
      </c>
      <c r="N11" s="30" t="s">
        <v>15</v>
      </c>
    </row>
    <row r="12" spans="1:14" s="17" customFormat="1" ht="38.25" customHeight="1" x14ac:dyDescent="0.25">
      <c r="A12" s="14" t="s">
        <v>16</v>
      </c>
      <c r="B12" s="15">
        <f t="shared" ref="B12:M12" si="0">B13/1325</f>
        <v>1.8976105450000003</v>
      </c>
      <c r="C12" s="15">
        <f t="shared" si="0"/>
        <v>2.1539473010000001</v>
      </c>
      <c r="D12" s="15">
        <f t="shared" si="0"/>
        <v>1.7959482150000001</v>
      </c>
      <c r="E12" s="15">
        <f t="shared" si="0"/>
        <v>1.7773063649999998</v>
      </c>
      <c r="F12" s="15">
        <f t="shared" si="0"/>
        <v>2.0599536599999997</v>
      </c>
      <c r="G12" s="15">
        <f t="shared" si="0"/>
        <v>1.9501841009999998</v>
      </c>
      <c r="H12" s="15">
        <f t="shared" si="0"/>
        <v>2.0025823900000002</v>
      </c>
      <c r="I12" s="15">
        <f t="shared" si="0"/>
        <v>1.823673017</v>
      </c>
      <c r="J12" s="15">
        <f t="shared" si="0"/>
        <v>1.929847023</v>
      </c>
      <c r="K12" s="15">
        <f t="shared" si="0"/>
        <v>2.1367348009999998</v>
      </c>
      <c r="L12" s="15">
        <f t="shared" si="0"/>
        <v>2.1643941170000001</v>
      </c>
      <c r="M12" s="15">
        <f t="shared" si="0"/>
        <v>2.3041969399999997</v>
      </c>
      <c r="N12" s="16">
        <f>SUM(B12:M12)</f>
        <v>23.996378475</v>
      </c>
    </row>
    <row r="13" spans="1:14" s="17" customFormat="1" ht="33" customHeight="1" x14ac:dyDescent="0.25">
      <c r="A13" s="27" t="s">
        <v>38</v>
      </c>
      <c r="B13" s="18">
        <v>2514.3339721250004</v>
      </c>
      <c r="C13" s="18">
        <v>2853.9801738250003</v>
      </c>
      <c r="D13" s="18">
        <v>2379.6313848750001</v>
      </c>
      <c r="E13" s="18">
        <v>2354.9309336249999</v>
      </c>
      <c r="F13" s="18">
        <v>2729.4385994999998</v>
      </c>
      <c r="G13" s="34">
        <v>2583.9939338249997</v>
      </c>
      <c r="H13" s="18">
        <v>2653.42166675</v>
      </c>
      <c r="I13" s="18">
        <v>2416.3667475249999</v>
      </c>
      <c r="J13" s="18">
        <v>2557.047305475</v>
      </c>
      <c r="K13" s="18">
        <v>2831.1736113249995</v>
      </c>
      <c r="L13" s="34">
        <v>2867.8222050250001</v>
      </c>
      <c r="M13" s="34">
        <v>3053.0609454999994</v>
      </c>
      <c r="N13" s="19">
        <f>SUM(B13:M13)</f>
        <v>31795.201479374999</v>
      </c>
    </row>
    <row r="14" spans="1:14" s="17" customFormat="1" ht="33" customHeight="1" x14ac:dyDescent="0.25">
      <c r="A14" s="14" t="s">
        <v>39</v>
      </c>
      <c r="B14" s="34">
        <v>1114.8059820000001</v>
      </c>
      <c r="C14" s="34">
        <v>1300.1219120000001</v>
      </c>
      <c r="D14" s="34">
        <v>951.42170799999997</v>
      </c>
      <c r="E14" s="34">
        <v>941.86871399999995</v>
      </c>
      <c r="F14" s="34">
        <v>1082.0567269999999</v>
      </c>
      <c r="G14" s="34">
        <v>1096.0837369999999</v>
      </c>
      <c r="H14" s="34">
        <v>1125.2</v>
      </c>
      <c r="I14" s="34">
        <v>1069.4628499999999</v>
      </c>
      <c r="J14" s="34">
        <v>1148.039597</v>
      </c>
      <c r="K14" s="34">
        <v>1211.619338</v>
      </c>
      <c r="L14" s="34">
        <v>1188.13392</v>
      </c>
      <c r="M14" s="34">
        <v>1175.8845470000001</v>
      </c>
      <c r="N14" s="19">
        <f>SUM(B14:M14)</f>
        <v>13404.699031999999</v>
      </c>
    </row>
    <row r="15" spans="1:14" s="17" customFormat="1" ht="33" customHeight="1" x14ac:dyDescent="0.25">
      <c r="A15" s="14" t="s">
        <v>40</v>
      </c>
      <c r="B15" s="18">
        <v>9143.7278511999993</v>
      </c>
      <c r="C15" s="18">
        <v>10705.632863499999</v>
      </c>
      <c r="D15" s="18">
        <v>7823.892740799999</v>
      </c>
      <c r="E15" s="18">
        <v>7737.6304634999997</v>
      </c>
      <c r="F15" s="18">
        <v>8957.8499143999998</v>
      </c>
      <c r="G15" s="34">
        <v>9102.7014055</v>
      </c>
      <c r="H15" s="18">
        <v>9365.5987000000005</v>
      </c>
      <c r="I15" s="18">
        <v>8908.4116468000011</v>
      </c>
      <c r="J15" s="18">
        <v>9560.7245066000014</v>
      </c>
      <c r="K15" s="18">
        <v>10071.101097699999</v>
      </c>
      <c r="L15" s="18">
        <v>9857.1867408000016</v>
      </c>
      <c r="M15" s="18">
        <v>9759.5595186999999</v>
      </c>
      <c r="N15" s="19">
        <f>SUM(B15:M15)</f>
        <v>110994.0174495</v>
      </c>
    </row>
    <row r="16" spans="1:14" x14ac:dyDescent="0.25">
      <c r="A16" s="43" t="s">
        <v>40</v>
      </c>
      <c r="B16" s="43"/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</row>
    <row r="17" spans="1:10" x14ac:dyDescent="0.25">
      <c r="A17" s="20" t="s">
        <v>19</v>
      </c>
      <c r="B17" s="20"/>
      <c r="C17" s="20"/>
      <c r="D17" s="20"/>
      <c r="E17" s="20"/>
      <c r="F17" s="20"/>
      <c r="G17" s="20"/>
      <c r="H17" s="20"/>
      <c r="I17" s="20"/>
      <c r="J17" s="20"/>
    </row>
    <row r="18" spans="1:10" x14ac:dyDescent="0.25">
      <c r="A18" s="20" t="s">
        <v>20</v>
      </c>
    </row>
    <row r="19" spans="1:10" x14ac:dyDescent="0.25">
      <c r="A19" s="20" t="s">
        <v>21</v>
      </c>
      <c r="B19" s="20"/>
      <c r="C19" s="20"/>
      <c r="D19" s="20"/>
      <c r="E19" s="20"/>
      <c r="F19" s="20"/>
      <c r="G19" s="20"/>
      <c r="H19" s="20"/>
      <c r="I19" s="20"/>
      <c r="J19" s="20"/>
    </row>
    <row r="20" spans="1:10" x14ac:dyDescent="0.25">
      <c r="A20" s="43" t="s">
        <v>22</v>
      </c>
      <c r="B20" s="43"/>
      <c r="C20" s="43"/>
      <c r="D20" s="43"/>
      <c r="E20" s="43"/>
      <c r="F20" s="43"/>
      <c r="G20" s="43"/>
      <c r="H20" s="43"/>
      <c r="I20" s="43"/>
      <c r="J20" s="43"/>
    </row>
  </sheetData>
  <mergeCells count="4">
    <mergeCell ref="M7:N7"/>
    <mergeCell ref="A9:N9"/>
    <mergeCell ref="A16:N16"/>
    <mergeCell ref="A20:J20"/>
  </mergeCells>
  <pageMargins left="0.7" right="0.7" top="0.75" bottom="0.75" header="0.3" footer="0.3"/>
  <pageSetup scale="56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03D127-DA03-4A5B-99A1-F329818E114A}">
  <sheetPr>
    <pageSetUpPr fitToPage="1"/>
  </sheetPr>
  <dimension ref="A1:N20"/>
  <sheetViews>
    <sheetView zoomScale="90" zoomScaleNormal="90" workbookViewId="0">
      <selection activeCell="P27" sqref="P27"/>
    </sheetView>
  </sheetViews>
  <sheetFormatPr defaultRowHeight="15" x14ac:dyDescent="0.25"/>
  <cols>
    <col min="1" max="1" width="27.140625" customWidth="1"/>
    <col min="2" max="2" width="13.42578125" customWidth="1"/>
    <col min="3" max="3" width="14.42578125" customWidth="1"/>
    <col min="4" max="4" width="13.28515625" customWidth="1"/>
    <col min="5" max="5" width="13.5703125" customWidth="1"/>
    <col min="6" max="6" width="13.140625" customWidth="1"/>
    <col min="7" max="7" width="14.28515625" customWidth="1"/>
    <col min="8" max="8" width="13" customWidth="1"/>
    <col min="9" max="9" width="15.5703125" customWidth="1"/>
    <col min="10" max="10" width="14.140625" customWidth="1"/>
    <col min="11" max="11" width="13.5703125" customWidth="1"/>
    <col min="12" max="12" width="14.28515625" customWidth="1"/>
    <col min="13" max="13" width="15.28515625" customWidth="1"/>
    <col min="14" max="14" width="20.5703125" customWidth="1"/>
  </cols>
  <sheetData>
    <row r="1" spans="1:14" s="3" customFormat="1" ht="21" x14ac:dyDescent="0.35">
      <c r="A1" s="1"/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1"/>
    </row>
    <row r="3" spans="1:14" ht="15" customHeight="1" x14ac:dyDescent="0.25"/>
    <row r="5" spans="1:14" hidden="1" x14ac:dyDescent="0.25">
      <c r="B5" t="s">
        <v>23</v>
      </c>
      <c r="C5">
        <v>2022</v>
      </c>
      <c r="D5">
        <v>2023</v>
      </c>
    </row>
    <row r="7" spans="1:14" x14ac:dyDescent="0.25">
      <c r="M7" s="46" t="s">
        <v>41</v>
      </c>
      <c r="N7" s="46"/>
    </row>
    <row r="8" spans="1:14" s="7" customFormat="1" ht="14.1" customHeight="1" x14ac:dyDescent="0.3">
      <c r="A8" s="4" t="str">
        <f>"Financial Year  "&amp;C5&amp;"-"&amp;D5&amp;" (April to March)"</f>
        <v>Financial Year  2022-2023 (April to March)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6"/>
    </row>
    <row r="9" spans="1:14" s="10" customFormat="1" ht="14.1" customHeight="1" x14ac:dyDescent="0.3">
      <c r="A9" s="49" t="s">
        <v>1</v>
      </c>
      <c r="B9" s="50"/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</row>
    <row r="10" spans="1:14" s="10" customFormat="1" ht="14.1" hidden="1" customHeight="1" x14ac:dyDescent="0.3">
      <c r="A10" s="8"/>
      <c r="B10" s="9">
        <v>4</v>
      </c>
      <c r="C10" s="9">
        <v>5</v>
      </c>
      <c r="D10" s="9">
        <v>6</v>
      </c>
      <c r="E10" s="9">
        <v>7</v>
      </c>
      <c r="F10" s="9">
        <v>8</v>
      </c>
      <c r="G10" s="9">
        <v>9</v>
      </c>
      <c r="H10" s="9">
        <v>10</v>
      </c>
      <c r="I10" s="9">
        <v>11</v>
      </c>
      <c r="J10" s="9">
        <v>12</v>
      </c>
      <c r="K10" s="9">
        <v>1</v>
      </c>
      <c r="L10" s="9">
        <v>2</v>
      </c>
      <c r="M10" s="9">
        <v>3</v>
      </c>
      <c r="N10" s="9"/>
    </row>
    <row r="11" spans="1:14" s="13" customFormat="1" ht="18.75" customHeight="1" x14ac:dyDescent="0.3">
      <c r="A11" s="30" t="s">
        <v>2</v>
      </c>
      <c r="B11" s="31" t="s">
        <v>3</v>
      </c>
      <c r="C11" s="31" t="s">
        <v>4</v>
      </c>
      <c r="D11" s="31" t="s">
        <v>5</v>
      </c>
      <c r="E11" s="31" t="s">
        <v>6</v>
      </c>
      <c r="F11" s="31" t="s">
        <v>7</v>
      </c>
      <c r="G11" s="31" t="s">
        <v>8</v>
      </c>
      <c r="H11" s="31" t="s">
        <v>9</v>
      </c>
      <c r="I11" s="31" t="s">
        <v>10</v>
      </c>
      <c r="J11" s="31" t="s">
        <v>11</v>
      </c>
      <c r="K11" s="31" t="s">
        <v>12</v>
      </c>
      <c r="L11" s="31" t="s">
        <v>13</v>
      </c>
      <c r="M11" s="31" t="s">
        <v>14</v>
      </c>
      <c r="N11" s="30" t="s">
        <v>15</v>
      </c>
    </row>
    <row r="12" spans="1:14" s="17" customFormat="1" ht="38.25" customHeight="1" x14ac:dyDescent="0.25">
      <c r="A12" s="14" t="s">
        <v>16</v>
      </c>
      <c r="B12" s="15">
        <v>1.5682928439999999</v>
      </c>
      <c r="C12" s="15">
        <v>2.2169665009999999</v>
      </c>
      <c r="D12" s="15">
        <v>1.703884934</v>
      </c>
      <c r="E12" s="15">
        <v>1.886500407</v>
      </c>
      <c r="F12" s="15">
        <v>1.5312302519999998</v>
      </c>
      <c r="G12" s="15">
        <v>1.4172878200000001</v>
      </c>
      <c r="H12" s="15">
        <v>1.4920782340000001</v>
      </c>
      <c r="I12" s="15">
        <v>1.674385741</v>
      </c>
      <c r="J12" s="15">
        <v>1.6118938949999999</v>
      </c>
      <c r="K12" s="15">
        <v>1.4411159410000003</v>
      </c>
      <c r="L12" s="15">
        <v>1.384476485</v>
      </c>
      <c r="M12" s="15">
        <v>1.9242733510000001</v>
      </c>
      <c r="N12" s="19">
        <f>SUM(B12:M12)</f>
        <v>19.852386405000001</v>
      </c>
    </row>
    <row r="13" spans="1:14" s="17" customFormat="1" ht="33" customHeight="1" x14ac:dyDescent="0.25">
      <c r="A13" s="27" t="s">
        <v>38</v>
      </c>
      <c r="B13" s="18">
        <v>2077.9880183</v>
      </c>
      <c r="C13" s="18">
        <v>2937.4806138250001</v>
      </c>
      <c r="D13" s="18">
        <v>2257.6475375499999</v>
      </c>
      <c r="E13" s="18">
        <v>2499.6130392750001</v>
      </c>
      <c r="F13" s="18">
        <v>2028.8800838999998</v>
      </c>
      <c r="G13" s="18">
        <v>1877.9063615</v>
      </c>
      <c r="H13" s="18">
        <v>1977.00366005</v>
      </c>
      <c r="I13" s="18">
        <v>2218.561106825</v>
      </c>
      <c r="J13" s="18">
        <v>2135.759410875</v>
      </c>
      <c r="K13" s="18">
        <v>1909.4786218250003</v>
      </c>
      <c r="L13" s="18">
        <v>1834.4313426249998</v>
      </c>
      <c r="M13" s="18">
        <v>2549.6621900750001</v>
      </c>
      <c r="N13" s="19">
        <f t="shared" ref="N13:N15" si="0">SUM(B13:M13)</f>
        <v>26304.411986625</v>
      </c>
    </row>
    <row r="14" spans="1:14" s="17" customFormat="1" ht="33" customHeight="1" x14ac:dyDescent="0.25">
      <c r="A14" s="14" t="s">
        <v>39</v>
      </c>
      <c r="B14" s="18">
        <v>1328.8336650000001</v>
      </c>
      <c r="C14" s="18">
        <v>1848.9946049999999</v>
      </c>
      <c r="D14" s="18">
        <v>1497.8573040000001</v>
      </c>
      <c r="E14" s="18">
        <v>1875.5913090000001</v>
      </c>
      <c r="F14" s="18">
        <v>1528.8140349999999</v>
      </c>
      <c r="G14" s="18">
        <v>1353.9522280000001</v>
      </c>
      <c r="H14" s="18">
        <v>1609.5431800000001</v>
      </c>
      <c r="I14" s="18">
        <v>1504.5872859999999</v>
      </c>
      <c r="J14" s="18">
        <v>1133.5400149999998</v>
      </c>
      <c r="K14" s="18">
        <v>1118.987625</v>
      </c>
      <c r="L14" s="18">
        <v>1096.6612710000002</v>
      </c>
      <c r="M14" s="18">
        <v>1216.243277</v>
      </c>
      <c r="N14" s="19">
        <f t="shared" si="0"/>
        <v>17113.605800000001</v>
      </c>
    </row>
    <row r="15" spans="1:14" s="17" customFormat="1" ht="33" customHeight="1" x14ac:dyDescent="0.25">
      <c r="A15" s="14" t="s">
        <v>40</v>
      </c>
      <c r="B15" s="18">
        <v>10121.433684600001</v>
      </c>
      <c r="C15" s="18">
        <v>14296.296841700001</v>
      </c>
      <c r="D15" s="18">
        <v>11694.4609827</v>
      </c>
      <c r="E15" s="18">
        <v>14930.006922099998</v>
      </c>
      <c r="F15" s="18">
        <v>12162.480059399999</v>
      </c>
      <c r="G15" s="18">
        <v>10862.975354</v>
      </c>
      <c r="H15" s="18">
        <v>13252.994631699999</v>
      </c>
      <c r="I15" s="18">
        <v>12309.103834</v>
      </c>
      <c r="J15" s="18">
        <v>9347.6470614999998</v>
      </c>
      <c r="K15" s="18">
        <v>9164.4639081999994</v>
      </c>
      <c r="L15" s="18">
        <v>9059.3542668000009</v>
      </c>
      <c r="M15" s="18">
        <v>10008.295661500002</v>
      </c>
      <c r="N15" s="19">
        <f t="shared" si="0"/>
        <v>137209.51320819999</v>
      </c>
    </row>
    <row r="16" spans="1:14" x14ac:dyDescent="0.25">
      <c r="A16" s="43" t="s">
        <v>40</v>
      </c>
      <c r="B16" s="43"/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</row>
    <row r="17" spans="1:10" x14ac:dyDescent="0.25">
      <c r="A17" s="20" t="s">
        <v>19</v>
      </c>
      <c r="B17" s="20"/>
      <c r="C17" s="20"/>
      <c r="D17" s="20"/>
      <c r="E17" s="20"/>
      <c r="F17" s="20"/>
      <c r="G17" s="20"/>
      <c r="H17" s="20"/>
      <c r="I17" s="20"/>
      <c r="J17" s="20"/>
    </row>
    <row r="18" spans="1:10" x14ac:dyDescent="0.25">
      <c r="A18" s="20" t="s">
        <v>20</v>
      </c>
    </row>
    <row r="19" spans="1:10" x14ac:dyDescent="0.25">
      <c r="A19" s="20" t="s">
        <v>21</v>
      </c>
      <c r="B19" s="20"/>
      <c r="C19" s="20"/>
      <c r="D19" s="20"/>
      <c r="E19" s="20"/>
      <c r="F19" s="20"/>
      <c r="G19" s="20"/>
      <c r="H19" s="20"/>
      <c r="I19" s="20"/>
      <c r="J19" s="20"/>
    </row>
    <row r="20" spans="1:10" x14ac:dyDescent="0.25">
      <c r="A20" s="43" t="s">
        <v>22</v>
      </c>
      <c r="B20" s="43"/>
      <c r="C20" s="43"/>
      <c r="D20" s="43"/>
      <c r="E20" s="43"/>
      <c r="F20" s="43"/>
      <c r="G20" s="43"/>
      <c r="H20" s="43"/>
      <c r="I20" s="43"/>
      <c r="J20" s="43"/>
    </row>
  </sheetData>
  <mergeCells count="4">
    <mergeCell ref="M7:N7"/>
    <mergeCell ref="A9:N9"/>
    <mergeCell ref="A16:N16"/>
    <mergeCell ref="A20:J20"/>
  </mergeCells>
  <pageMargins left="0.7" right="0.7" top="0.75" bottom="0.75" header="0.3" footer="0.3"/>
  <pageSetup scale="56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1306E7-BAE5-474F-96E7-5BD744CC3178}">
  <sheetPr>
    <pageSetUpPr fitToPage="1"/>
  </sheetPr>
  <dimension ref="A1:N20"/>
  <sheetViews>
    <sheetView zoomScale="90" zoomScaleNormal="90" workbookViewId="0">
      <selection activeCell="N12" sqref="N12:N15"/>
    </sheetView>
  </sheetViews>
  <sheetFormatPr defaultRowHeight="15" x14ac:dyDescent="0.25"/>
  <cols>
    <col min="1" max="1" width="27.140625" customWidth="1"/>
    <col min="2" max="2" width="13.42578125" customWidth="1"/>
    <col min="3" max="3" width="14.42578125" customWidth="1"/>
    <col min="4" max="4" width="13.28515625" customWidth="1"/>
    <col min="5" max="5" width="13.5703125" customWidth="1"/>
    <col min="6" max="6" width="13.140625" customWidth="1"/>
    <col min="7" max="7" width="14.28515625" customWidth="1"/>
    <col min="8" max="8" width="13" customWidth="1"/>
    <col min="9" max="9" width="15.5703125" customWidth="1"/>
    <col min="10" max="10" width="14.140625" customWidth="1"/>
    <col min="11" max="11" width="13.5703125" customWidth="1"/>
    <col min="12" max="12" width="14.28515625" customWidth="1"/>
    <col min="13" max="13" width="15.28515625" customWidth="1"/>
    <col min="14" max="14" width="20.5703125" customWidth="1"/>
  </cols>
  <sheetData>
    <row r="1" spans="1:14" s="3" customFormat="1" ht="21" x14ac:dyDescent="0.35">
      <c r="A1" s="1"/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1"/>
    </row>
    <row r="3" spans="1:14" ht="15" customHeight="1" x14ac:dyDescent="0.25"/>
    <row r="5" spans="1:14" hidden="1" x14ac:dyDescent="0.25">
      <c r="B5" t="s">
        <v>23</v>
      </c>
      <c r="C5">
        <v>2021</v>
      </c>
      <c r="D5">
        <f>C5+1</f>
        <v>2022</v>
      </c>
    </row>
    <row r="7" spans="1:14" x14ac:dyDescent="0.25">
      <c r="M7" s="46" t="s">
        <v>41</v>
      </c>
      <c r="N7" s="46"/>
    </row>
    <row r="8" spans="1:14" s="7" customFormat="1" ht="14.1" customHeight="1" x14ac:dyDescent="0.3">
      <c r="A8" s="4" t="str">
        <f>"Financial Year  "&amp;C5&amp;"-"&amp;D5&amp;" (April to March)"</f>
        <v>Financial Year  2021-2022 (April to March)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6"/>
    </row>
    <row r="9" spans="1:14" s="10" customFormat="1" ht="14.1" customHeight="1" x14ac:dyDescent="0.3">
      <c r="A9" s="49" t="s">
        <v>1</v>
      </c>
      <c r="B9" s="50"/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</row>
    <row r="10" spans="1:14" s="10" customFormat="1" ht="14.1" hidden="1" customHeight="1" x14ac:dyDescent="0.3">
      <c r="A10" s="8"/>
      <c r="B10" s="9">
        <v>4</v>
      </c>
      <c r="C10" s="9">
        <v>5</v>
      </c>
      <c r="D10" s="9">
        <v>6</v>
      </c>
      <c r="E10" s="9">
        <v>7</v>
      </c>
      <c r="F10" s="9">
        <v>8</v>
      </c>
      <c r="G10" s="9">
        <v>9</v>
      </c>
      <c r="H10" s="9">
        <v>10</v>
      </c>
      <c r="I10" s="9">
        <v>11</v>
      </c>
      <c r="J10" s="9">
        <v>12</v>
      </c>
      <c r="K10" s="9">
        <v>1</v>
      </c>
      <c r="L10" s="9">
        <v>2</v>
      </c>
      <c r="M10" s="9">
        <v>3</v>
      </c>
      <c r="N10" s="9"/>
    </row>
    <row r="11" spans="1:14" s="13" customFormat="1" ht="18.75" customHeight="1" x14ac:dyDescent="0.3">
      <c r="A11" s="11" t="s">
        <v>2</v>
      </c>
      <c r="B11" s="12" t="s">
        <v>3</v>
      </c>
      <c r="C11" s="12" t="s">
        <v>4</v>
      </c>
      <c r="D11" s="12" t="s">
        <v>5</v>
      </c>
      <c r="E11" s="12" t="s">
        <v>6</v>
      </c>
      <c r="F11" s="12" t="s">
        <v>7</v>
      </c>
      <c r="G11" s="12" t="s">
        <v>8</v>
      </c>
      <c r="H11" s="12" t="s">
        <v>9</v>
      </c>
      <c r="I11" s="12" t="s">
        <v>10</v>
      </c>
      <c r="J11" s="12" t="s">
        <v>11</v>
      </c>
      <c r="K11" s="12" t="s">
        <v>12</v>
      </c>
      <c r="L11" s="12" t="s">
        <v>13</v>
      </c>
      <c r="M11" s="12" t="s">
        <v>14</v>
      </c>
      <c r="N11" s="11" t="s">
        <v>15</v>
      </c>
    </row>
    <row r="12" spans="1:14" s="17" customFormat="1" ht="38.25" customHeight="1" x14ac:dyDescent="0.25">
      <c r="A12" s="14" t="s">
        <v>16</v>
      </c>
      <c r="B12" s="15">
        <v>2.2151322319999998</v>
      </c>
      <c r="C12" s="15">
        <v>1.9282104980000001</v>
      </c>
      <c r="D12" s="15">
        <v>2.120582443</v>
      </c>
      <c r="E12" s="15">
        <v>1.9738108359999997</v>
      </c>
      <c r="F12" s="15">
        <v>2.2551008320000001</v>
      </c>
      <c r="G12" s="15">
        <v>2.0220818499999997</v>
      </c>
      <c r="H12" s="15">
        <v>1.9764699790000002</v>
      </c>
      <c r="I12" s="15">
        <v>1.8742853089999998</v>
      </c>
      <c r="J12" s="15">
        <v>1.9442210439999998</v>
      </c>
      <c r="K12" s="15">
        <v>1.5847339090000001</v>
      </c>
      <c r="L12" s="15">
        <v>1.5319136050000002</v>
      </c>
      <c r="M12" s="15">
        <v>1.9904861660000002</v>
      </c>
      <c r="N12" s="19">
        <f>SUM(B12:M12)</f>
        <v>23.417028703</v>
      </c>
    </row>
    <row r="13" spans="1:14" s="17" customFormat="1" ht="33" customHeight="1" x14ac:dyDescent="0.25">
      <c r="A13" s="14" t="s">
        <v>17</v>
      </c>
      <c r="B13" s="18">
        <v>2935.0502073999996</v>
      </c>
      <c r="C13" s="18">
        <v>2554.8789098500001</v>
      </c>
      <c r="D13" s="18">
        <v>2809.7717369749998</v>
      </c>
      <c r="E13" s="18">
        <v>2615.2993576999997</v>
      </c>
      <c r="F13" s="18">
        <v>2988.0086024000002</v>
      </c>
      <c r="G13" s="18">
        <v>2679.2584512499998</v>
      </c>
      <c r="H13" s="18">
        <v>2618.8227221750003</v>
      </c>
      <c r="I13" s="18">
        <v>2483.4280344249996</v>
      </c>
      <c r="J13" s="18">
        <v>2576.0928832999998</v>
      </c>
      <c r="K13" s="18">
        <v>2099.7724294250002</v>
      </c>
      <c r="L13" s="18">
        <v>2029.7855266250001</v>
      </c>
      <c r="M13" s="18">
        <v>2637.3941699500001</v>
      </c>
      <c r="N13" s="19">
        <f t="shared" ref="N13:N15" si="0">SUM(B13:M13)</f>
        <v>31027.563031474998</v>
      </c>
    </row>
    <row r="14" spans="1:14" s="17" customFormat="1" ht="33" customHeight="1" x14ac:dyDescent="0.25">
      <c r="A14" s="14" t="s">
        <v>39</v>
      </c>
      <c r="B14" s="18">
        <v>799.43031499999995</v>
      </c>
      <c r="C14" s="18">
        <v>744.32751799999994</v>
      </c>
      <c r="D14" s="18">
        <v>866.82749999999999</v>
      </c>
      <c r="E14" s="18">
        <v>910.90668599999992</v>
      </c>
      <c r="F14" s="18">
        <v>1195.906442</v>
      </c>
      <c r="G14" s="18">
        <v>1201.739358</v>
      </c>
      <c r="H14" s="18">
        <v>1315.7341179999999</v>
      </c>
      <c r="I14" s="18">
        <v>1218.3526259999999</v>
      </c>
      <c r="J14" s="18">
        <v>1354.2424639999999</v>
      </c>
      <c r="K14" s="18">
        <v>1297.1434870000001</v>
      </c>
      <c r="L14" s="18">
        <v>1101.4927720000001</v>
      </c>
      <c r="M14" s="18">
        <v>1466.1257130000001</v>
      </c>
      <c r="N14" s="19">
        <f t="shared" si="0"/>
        <v>13472.228998999997</v>
      </c>
    </row>
    <row r="15" spans="1:14" s="17" customFormat="1" ht="33" customHeight="1" x14ac:dyDescent="0.25">
      <c r="A15" s="14" t="s">
        <v>40</v>
      </c>
      <c r="B15" s="18">
        <v>5953.5334220999994</v>
      </c>
      <c r="C15" s="18">
        <v>5453.5165286000001</v>
      </c>
      <c r="D15" s="18">
        <v>6376.2357209000002</v>
      </c>
      <c r="E15" s="18">
        <v>6788.7142696000001</v>
      </c>
      <c r="F15" s="18">
        <v>8871.7841229000005</v>
      </c>
      <c r="G15" s="18">
        <v>8840.4033194999993</v>
      </c>
      <c r="H15" s="18">
        <v>9856.8616230999996</v>
      </c>
      <c r="I15" s="18">
        <v>9076.3006508999988</v>
      </c>
      <c r="J15" s="18">
        <v>10207.264009299999</v>
      </c>
      <c r="K15" s="18">
        <v>9656.1436566999982</v>
      </c>
      <c r="L15" s="18">
        <v>8261.5372621999995</v>
      </c>
      <c r="M15" s="18">
        <v>11178.402191499998</v>
      </c>
      <c r="N15" s="19">
        <f t="shared" si="0"/>
        <v>100520.69677730001</v>
      </c>
    </row>
    <row r="16" spans="1:14" x14ac:dyDescent="0.25">
      <c r="A16" s="43" t="s">
        <v>18</v>
      </c>
      <c r="B16" s="43"/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</row>
    <row r="17" spans="1:10" x14ac:dyDescent="0.25">
      <c r="A17" s="20" t="s">
        <v>19</v>
      </c>
      <c r="B17" s="20"/>
      <c r="C17" s="20"/>
      <c r="D17" s="20"/>
      <c r="E17" s="20"/>
      <c r="F17" s="20"/>
      <c r="G17" s="20"/>
      <c r="H17" s="20"/>
      <c r="I17" s="20"/>
      <c r="J17" s="20"/>
    </row>
    <row r="18" spans="1:10" x14ac:dyDescent="0.25">
      <c r="A18" s="20" t="s">
        <v>20</v>
      </c>
    </row>
    <row r="19" spans="1:10" x14ac:dyDescent="0.25">
      <c r="A19" s="20" t="s">
        <v>21</v>
      </c>
      <c r="B19" s="20"/>
      <c r="C19" s="20"/>
      <c r="D19" s="20"/>
      <c r="E19" s="20"/>
      <c r="F19" s="20"/>
      <c r="G19" s="20"/>
      <c r="H19" s="20"/>
      <c r="I19" s="20"/>
      <c r="J19" s="20"/>
    </row>
    <row r="20" spans="1:10" x14ac:dyDescent="0.25">
      <c r="A20" s="43" t="s">
        <v>22</v>
      </c>
      <c r="B20" s="43"/>
      <c r="C20" s="43"/>
      <c r="D20" s="43"/>
      <c r="E20" s="43"/>
      <c r="F20" s="43"/>
      <c r="G20" s="43"/>
      <c r="H20" s="43"/>
      <c r="I20" s="43"/>
      <c r="J20" s="43"/>
    </row>
  </sheetData>
  <mergeCells count="4">
    <mergeCell ref="M7:N7"/>
    <mergeCell ref="A9:N9"/>
    <mergeCell ref="A16:N16"/>
    <mergeCell ref="A20:J20"/>
  </mergeCells>
  <pageMargins left="0.7" right="0.7" top="0.75" bottom="0.75" header="0.3" footer="0.3"/>
  <pageSetup scale="56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C8F026-37F6-4F41-B01B-9543998DAE4B}">
  <sheetPr>
    <pageSetUpPr fitToPage="1"/>
  </sheetPr>
  <dimension ref="A1:N20"/>
  <sheetViews>
    <sheetView zoomScale="90" zoomScaleNormal="90" workbookViewId="0">
      <selection activeCell="N12" sqref="N12:N15"/>
    </sheetView>
  </sheetViews>
  <sheetFormatPr defaultRowHeight="15" x14ac:dyDescent="0.25"/>
  <cols>
    <col min="1" max="1" width="27.140625" customWidth="1"/>
    <col min="2" max="2" width="13.42578125" customWidth="1"/>
    <col min="3" max="3" width="14.42578125" customWidth="1"/>
    <col min="4" max="4" width="13.28515625" customWidth="1"/>
    <col min="5" max="5" width="13.5703125" customWidth="1"/>
    <col min="6" max="6" width="13.140625" customWidth="1"/>
    <col min="7" max="7" width="14.28515625" customWidth="1"/>
    <col min="8" max="8" width="13" customWidth="1"/>
    <col min="9" max="9" width="15.5703125" customWidth="1"/>
    <col min="10" max="10" width="14.140625" customWidth="1"/>
    <col min="11" max="11" width="13.5703125" customWidth="1"/>
    <col min="12" max="12" width="14.28515625" customWidth="1"/>
    <col min="13" max="13" width="15.28515625" customWidth="1"/>
    <col min="14" max="14" width="20.5703125" customWidth="1"/>
  </cols>
  <sheetData>
    <row r="1" spans="1:14" s="3" customFormat="1" ht="21" x14ac:dyDescent="0.35">
      <c r="A1" s="1"/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1"/>
    </row>
    <row r="3" spans="1:14" ht="15" customHeight="1" x14ac:dyDescent="0.25"/>
    <row r="5" spans="1:14" hidden="1" x14ac:dyDescent="0.25">
      <c r="B5" t="s">
        <v>23</v>
      </c>
      <c r="C5">
        <v>2020</v>
      </c>
      <c r="D5">
        <f>C5+1</f>
        <v>2021</v>
      </c>
    </row>
    <row r="7" spans="1:14" x14ac:dyDescent="0.25">
      <c r="M7" s="46" t="s">
        <v>41</v>
      </c>
      <c r="N7" s="46"/>
    </row>
    <row r="8" spans="1:14" s="7" customFormat="1" ht="14.1" customHeight="1" x14ac:dyDescent="0.3">
      <c r="A8" s="4" t="str">
        <f>"Financial Year  "&amp;C5&amp;"-"&amp;D5&amp;" (April to March)"</f>
        <v>Financial Year  2020-2021 (April to March)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6"/>
    </row>
    <row r="9" spans="1:14" s="10" customFormat="1" ht="14.1" customHeight="1" x14ac:dyDescent="0.3">
      <c r="A9" s="49" t="s">
        <v>1</v>
      </c>
      <c r="B9" s="50"/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</row>
    <row r="10" spans="1:14" s="10" customFormat="1" ht="14.1" hidden="1" customHeight="1" x14ac:dyDescent="0.3">
      <c r="A10" s="8"/>
      <c r="B10" s="9">
        <v>4</v>
      </c>
      <c r="C10" s="9">
        <v>5</v>
      </c>
      <c r="D10" s="9">
        <v>6</v>
      </c>
      <c r="E10" s="9">
        <v>7</v>
      </c>
      <c r="F10" s="9">
        <v>8</v>
      </c>
      <c r="G10" s="9">
        <v>9</v>
      </c>
      <c r="H10" s="9">
        <v>10</v>
      </c>
      <c r="I10" s="9">
        <v>11</v>
      </c>
      <c r="J10" s="9">
        <v>12</v>
      </c>
      <c r="K10" s="9">
        <v>1</v>
      </c>
      <c r="L10" s="9">
        <v>2</v>
      </c>
      <c r="M10" s="9">
        <v>3</v>
      </c>
      <c r="N10" s="9"/>
    </row>
    <row r="11" spans="1:14" s="13" customFormat="1" ht="18.75" customHeight="1" x14ac:dyDescent="0.3">
      <c r="A11" s="11" t="s">
        <v>2</v>
      </c>
      <c r="B11" s="12" t="s">
        <v>3</v>
      </c>
      <c r="C11" s="12" t="s">
        <v>4</v>
      </c>
      <c r="D11" s="12" t="s">
        <v>5</v>
      </c>
      <c r="E11" s="12" t="s">
        <v>6</v>
      </c>
      <c r="F11" s="12" t="s">
        <v>7</v>
      </c>
      <c r="G11" s="12" t="s">
        <v>8</v>
      </c>
      <c r="H11" s="12" t="s">
        <v>9</v>
      </c>
      <c r="I11" s="12" t="s">
        <v>10</v>
      </c>
      <c r="J11" s="12" t="s">
        <v>11</v>
      </c>
      <c r="K11" s="12" t="s">
        <v>12</v>
      </c>
      <c r="L11" s="12" t="s">
        <v>13</v>
      </c>
      <c r="M11" s="12" t="s">
        <v>14</v>
      </c>
      <c r="N11" s="11" t="s">
        <v>15</v>
      </c>
    </row>
    <row r="12" spans="1:14" s="17" customFormat="1" ht="38.25" customHeight="1" x14ac:dyDescent="0.25">
      <c r="A12" s="14" t="s">
        <v>16</v>
      </c>
      <c r="B12" s="15">
        <v>1.2436642280000001</v>
      </c>
      <c r="C12" s="15">
        <v>2.0565276800000003</v>
      </c>
      <c r="D12" s="15">
        <v>2.217018071</v>
      </c>
      <c r="E12" s="15">
        <v>2.3055994040000001</v>
      </c>
      <c r="F12" s="15">
        <v>2.2111961549999997</v>
      </c>
      <c r="G12" s="15">
        <v>2.1326329360000003</v>
      </c>
      <c r="H12" s="15">
        <v>2.6195749559999997</v>
      </c>
      <c r="I12" s="15">
        <v>2.0826396180000004</v>
      </c>
      <c r="J12" s="15">
        <v>2.1223481369999999</v>
      </c>
      <c r="K12" s="15">
        <v>2.0372287409999998</v>
      </c>
      <c r="L12" s="15">
        <v>1.9226959889999999</v>
      </c>
      <c r="M12" s="15">
        <v>2.1037459999999997</v>
      </c>
      <c r="N12" s="19">
        <f>SUM(B12:M12)</f>
        <v>25.054871915000003</v>
      </c>
    </row>
    <row r="13" spans="1:14" s="17" customFormat="1" ht="33" customHeight="1" x14ac:dyDescent="0.25">
      <c r="A13" s="14" t="s">
        <v>17</v>
      </c>
      <c r="B13" s="33">
        <v>1647.8551021000001</v>
      </c>
      <c r="C13" s="33">
        <v>2724.8991760000004</v>
      </c>
      <c r="D13" s="33">
        <v>2937.5489440750002</v>
      </c>
      <c r="E13" s="33">
        <v>3054.9192103</v>
      </c>
      <c r="F13" s="33">
        <v>2929.8349053749998</v>
      </c>
      <c r="G13" s="33">
        <v>2825.7386402000002</v>
      </c>
      <c r="H13" s="33">
        <v>3470.9368166999998</v>
      </c>
      <c r="I13" s="33">
        <v>2759.4974938500004</v>
      </c>
      <c r="J13" s="33">
        <v>2812.1112815249999</v>
      </c>
      <c r="K13" s="33">
        <v>2699.3280818249996</v>
      </c>
      <c r="L13" s="33">
        <v>2547.572185425</v>
      </c>
      <c r="M13" s="33">
        <v>2787.4634499999997</v>
      </c>
      <c r="N13" s="19">
        <f t="shared" ref="N13:N15" si="0">SUM(B13:M13)</f>
        <v>33197.705287375007</v>
      </c>
    </row>
    <row r="14" spans="1:14" s="17" customFormat="1" ht="33" customHeight="1" x14ac:dyDescent="0.25">
      <c r="A14" s="32" t="s">
        <v>39</v>
      </c>
      <c r="B14" s="18">
        <v>346.06109699999996</v>
      </c>
      <c r="C14" s="18">
        <v>596.36183700000004</v>
      </c>
      <c r="D14" s="18">
        <v>572.6467819999998</v>
      </c>
      <c r="E14" s="18">
        <v>550.91038400000002</v>
      </c>
      <c r="F14" s="18">
        <v>638.08529900000008</v>
      </c>
      <c r="G14" s="18">
        <v>627.40045100000009</v>
      </c>
      <c r="H14" s="18">
        <v>765.31285300000002</v>
      </c>
      <c r="I14" s="18">
        <v>624.492842</v>
      </c>
      <c r="J14" s="18">
        <v>751.25251500000002</v>
      </c>
      <c r="K14" s="18">
        <v>737.27723000000003</v>
      </c>
      <c r="L14" s="18">
        <v>858.81064099999992</v>
      </c>
      <c r="M14" s="18">
        <v>812.11223100000007</v>
      </c>
      <c r="N14" s="19">
        <f t="shared" si="0"/>
        <v>7880.7241619999995</v>
      </c>
    </row>
    <row r="15" spans="1:14" s="17" customFormat="1" ht="33" customHeight="1" x14ac:dyDescent="0.25">
      <c r="A15" s="32" t="s">
        <v>40</v>
      </c>
      <c r="B15" s="18">
        <v>2638.2486822999999</v>
      </c>
      <c r="C15" s="18">
        <v>4512.0677023999997</v>
      </c>
      <c r="D15" s="18">
        <v>4336.4708212999994</v>
      </c>
      <c r="E15" s="18">
        <v>4131.4642870999996</v>
      </c>
      <c r="F15" s="18">
        <v>4764.7041613000001</v>
      </c>
      <c r="G15" s="18">
        <v>4610.2451719999999</v>
      </c>
      <c r="H15" s="18">
        <v>5621.8428005000005</v>
      </c>
      <c r="I15" s="18">
        <v>4634.9733924999991</v>
      </c>
      <c r="J15" s="18">
        <v>5528.7376995000004</v>
      </c>
      <c r="K15" s="18">
        <v>5390.1895740999998</v>
      </c>
      <c r="L15" s="18">
        <v>6248.4056406999989</v>
      </c>
      <c r="M15" s="18">
        <v>5911.5923192999999</v>
      </c>
      <c r="N15" s="19">
        <f t="shared" si="0"/>
        <v>58328.942252999994</v>
      </c>
    </row>
    <row r="16" spans="1:14" x14ac:dyDescent="0.25">
      <c r="A16" s="43" t="s">
        <v>18</v>
      </c>
      <c r="B16" s="43"/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</row>
    <row r="17" spans="1:10" x14ac:dyDescent="0.25">
      <c r="A17" s="20" t="s">
        <v>19</v>
      </c>
      <c r="B17" s="20"/>
      <c r="C17" s="20"/>
      <c r="D17" s="20"/>
      <c r="E17" s="20"/>
      <c r="F17" s="20"/>
      <c r="G17" s="20"/>
      <c r="H17" s="20"/>
      <c r="I17" s="20"/>
      <c r="J17" s="20"/>
    </row>
    <row r="18" spans="1:10" x14ac:dyDescent="0.25">
      <c r="A18" s="20" t="s">
        <v>20</v>
      </c>
    </row>
    <row r="19" spans="1:10" x14ac:dyDescent="0.25">
      <c r="A19" s="20" t="s">
        <v>21</v>
      </c>
      <c r="B19" s="20"/>
      <c r="C19" s="20"/>
      <c r="D19" s="20"/>
      <c r="E19" s="20"/>
      <c r="F19" s="20"/>
      <c r="G19" s="20"/>
      <c r="H19" s="20"/>
      <c r="I19" s="20"/>
      <c r="J19" s="20"/>
    </row>
    <row r="20" spans="1:10" x14ac:dyDescent="0.25">
      <c r="A20" s="43" t="s">
        <v>22</v>
      </c>
      <c r="B20" s="43"/>
      <c r="C20" s="43"/>
      <c r="D20" s="43"/>
      <c r="E20" s="43"/>
      <c r="F20" s="43"/>
      <c r="G20" s="43"/>
      <c r="H20" s="43"/>
      <c r="I20" s="43"/>
      <c r="J20" s="43"/>
    </row>
  </sheetData>
  <mergeCells count="4">
    <mergeCell ref="M7:N7"/>
    <mergeCell ref="A9:N9"/>
    <mergeCell ref="A16:N16"/>
    <mergeCell ref="A20:J20"/>
  </mergeCells>
  <pageMargins left="0.7" right="0.7" top="0.75" bottom="0.75" header="0.3" footer="0.3"/>
  <pageSetup scale="56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2CD96C-014D-4B84-9146-F62BFBEC5647}">
  <sheetPr>
    <pageSetUpPr fitToPage="1"/>
  </sheetPr>
  <dimension ref="A1:N20"/>
  <sheetViews>
    <sheetView zoomScale="90" zoomScaleNormal="90" workbookViewId="0">
      <selection activeCell="N12" sqref="N12:N15"/>
    </sheetView>
  </sheetViews>
  <sheetFormatPr defaultRowHeight="15" x14ac:dyDescent="0.25"/>
  <cols>
    <col min="1" max="1" width="27.140625" customWidth="1"/>
    <col min="2" max="2" width="13.42578125" customWidth="1"/>
    <col min="3" max="3" width="14.42578125" customWidth="1"/>
    <col min="4" max="4" width="13.28515625" customWidth="1"/>
    <col min="5" max="5" width="13.5703125" customWidth="1"/>
    <col min="6" max="6" width="13.140625" customWidth="1"/>
    <col min="7" max="7" width="14.28515625" customWidth="1"/>
    <col min="8" max="8" width="13" customWidth="1"/>
    <col min="9" max="9" width="15.5703125" customWidth="1"/>
    <col min="10" max="10" width="14.140625" customWidth="1"/>
    <col min="11" max="11" width="13.5703125" customWidth="1"/>
    <col min="12" max="12" width="14.28515625" customWidth="1"/>
    <col min="13" max="13" width="15.28515625" customWidth="1"/>
    <col min="14" max="14" width="20.5703125" customWidth="1"/>
  </cols>
  <sheetData>
    <row r="1" spans="1:14" s="3" customFormat="1" ht="21" x14ac:dyDescent="0.35">
      <c r="A1" s="1"/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1"/>
    </row>
    <row r="3" spans="1:14" ht="15" customHeight="1" x14ac:dyDescent="0.25"/>
    <row r="5" spans="1:14" hidden="1" x14ac:dyDescent="0.25">
      <c r="B5" t="s">
        <v>23</v>
      </c>
      <c r="C5">
        <v>2019</v>
      </c>
      <c r="D5">
        <f>C5+1</f>
        <v>2020</v>
      </c>
    </row>
    <row r="7" spans="1:14" x14ac:dyDescent="0.25">
      <c r="M7" s="46" t="s">
        <v>41</v>
      </c>
      <c r="N7" s="46"/>
    </row>
    <row r="8" spans="1:14" s="7" customFormat="1" ht="14.1" customHeight="1" x14ac:dyDescent="0.3">
      <c r="A8" s="4" t="str">
        <f>"Financial Year  "&amp;C5&amp;"-"&amp;D5&amp;" (April to March)"</f>
        <v>Financial Year  2019-2020 (April to March)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6"/>
    </row>
    <row r="9" spans="1:14" s="10" customFormat="1" ht="14.1" customHeight="1" x14ac:dyDescent="0.3">
      <c r="A9" s="49" t="s">
        <v>1</v>
      </c>
      <c r="B9" s="50"/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</row>
    <row r="10" spans="1:14" s="10" customFormat="1" ht="14.1" hidden="1" customHeight="1" x14ac:dyDescent="0.3">
      <c r="A10" s="8"/>
      <c r="B10" s="9">
        <v>4</v>
      </c>
      <c r="C10" s="9">
        <v>5</v>
      </c>
      <c r="D10" s="9">
        <v>6</v>
      </c>
      <c r="E10" s="9">
        <v>7</v>
      </c>
      <c r="F10" s="9">
        <v>8</v>
      </c>
      <c r="G10" s="9">
        <v>9</v>
      </c>
      <c r="H10" s="9">
        <v>10</v>
      </c>
      <c r="I10" s="9">
        <v>11</v>
      </c>
      <c r="J10" s="9">
        <v>12</v>
      </c>
      <c r="K10" s="9">
        <v>1</v>
      </c>
      <c r="L10" s="9">
        <v>2</v>
      </c>
      <c r="M10" s="9">
        <v>3</v>
      </c>
      <c r="N10" s="9"/>
    </row>
    <row r="11" spans="1:14" s="13" customFormat="1" ht="18.75" customHeight="1" x14ac:dyDescent="0.3">
      <c r="A11" s="11" t="s">
        <v>2</v>
      </c>
      <c r="B11" s="12" t="s">
        <v>3</v>
      </c>
      <c r="C11" s="12" t="s">
        <v>4</v>
      </c>
      <c r="D11" s="12" t="s">
        <v>5</v>
      </c>
      <c r="E11" s="12" t="s">
        <v>6</v>
      </c>
      <c r="F11" s="12" t="s">
        <v>7</v>
      </c>
      <c r="G11" s="12" t="s">
        <v>8</v>
      </c>
      <c r="H11" s="12" t="s">
        <v>9</v>
      </c>
      <c r="I11" s="12" t="s">
        <v>10</v>
      </c>
      <c r="J11" s="12" t="s">
        <v>11</v>
      </c>
      <c r="K11" s="12" t="s">
        <v>12</v>
      </c>
      <c r="L11" s="12" t="s">
        <v>13</v>
      </c>
      <c r="M11" s="12" t="s">
        <v>14</v>
      </c>
      <c r="N11" s="11" t="s">
        <v>15</v>
      </c>
    </row>
    <row r="12" spans="1:14" s="17" customFormat="1" ht="38.25" customHeight="1" x14ac:dyDescent="0.25">
      <c r="A12" s="14" t="s">
        <v>16</v>
      </c>
      <c r="B12" s="15">
        <v>1.8442331140000001</v>
      </c>
      <c r="C12" s="15">
        <v>1.7833487459999999</v>
      </c>
      <c r="D12" s="15">
        <v>2.0771859529999999</v>
      </c>
      <c r="E12" s="15">
        <v>1.7525053559999997</v>
      </c>
      <c r="F12" s="15">
        <v>2.1847542359999998</v>
      </c>
      <c r="G12" s="15">
        <v>1.939983303</v>
      </c>
      <c r="H12" s="15">
        <v>2.1410008190000003</v>
      </c>
      <c r="I12" s="15">
        <v>1.9477518020000002</v>
      </c>
      <c r="J12" s="15">
        <v>1.84278247</v>
      </c>
      <c r="K12" s="15">
        <v>2.040650495</v>
      </c>
      <c r="L12" s="15">
        <v>2.6716610619999996</v>
      </c>
      <c r="M12" s="15">
        <v>2.1907493399999995</v>
      </c>
      <c r="N12" s="19">
        <f>SUM(B12:M12)</f>
        <v>24.416606696000002</v>
      </c>
    </row>
    <row r="13" spans="1:14" s="17" customFormat="1" ht="33" customHeight="1" x14ac:dyDescent="0.25">
      <c r="A13" s="14" t="s">
        <v>17</v>
      </c>
      <c r="B13" s="33">
        <v>2443.6088760500002</v>
      </c>
      <c r="C13" s="33">
        <v>2362.9370884499999</v>
      </c>
      <c r="D13" s="33">
        <v>2752.2713877249998</v>
      </c>
      <c r="E13" s="33">
        <v>2322.0695966999997</v>
      </c>
      <c r="F13" s="33">
        <v>2894.7993626999996</v>
      </c>
      <c r="G13" s="33">
        <v>2570.4778764749999</v>
      </c>
      <c r="H13" s="33">
        <v>2836.8260851750001</v>
      </c>
      <c r="I13" s="33">
        <v>2580.7711376500001</v>
      </c>
      <c r="J13" s="33">
        <v>2441.6867727499998</v>
      </c>
      <c r="K13" s="33">
        <v>2703.861905875</v>
      </c>
      <c r="L13" s="33">
        <v>3539.9509071499997</v>
      </c>
      <c r="M13" s="33">
        <v>2902.7428754999996</v>
      </c>
      <c r="N13" s="19">
        <f t="shared" ref="N13:N15" si="0">SUM(B13:M13)</f>
        <v>32352.003872199999</v>
      </c>
    </row>
    <row r="14" spans="1:14" s="17" customFormat="1" ht="33" customHeight="1" x14ac:dyDescent="0.25">
      <c r="A14" s="32" t="s">
        <v>39</v>
      </c>
      <c r="B14" s="18">
        <v>762.61245799999995</v>
      </c>
      <c r="C14" s="18">
        <v>760.41283799999997</v>
      </c>
      <c r="D14" s="18">
        <v>903.53604799999994</v>
      </c>
      <c r="E14" s="18">
        <v>804.34252500000014</v>
      </c>
      <c r="F14" s="18">
        <v>842.57349599999998</v>
      </c>
      <c r="G14" s="18">
        <v>786.81639400000006</v>
      </c>
      <c r="H14" s="18">
        <v>843.177592</v>
      </c>
      <c r="I14" s="18">
        <v>772.00181699999996</v>
      </c>
      <c r="J14" s="18">
        <v>753.09646000000009</v>
      </c>
      <c r="K14" s="18">
        <v>832.03030000000001</v>
      </c>
      <c r="L14" s="18">
        <v>917.82308500000011</v>
      </c>
      <c r="M14" s="18">
        <v>684.36635100000001</v>
      </c>
      <c r="N14" s="19">
        <f t="shared" si="0"/>
        <v>9662.789364000002</v>
      </c>
    </row>
    <row r="15" spans="1:14" s="17" customFormat="1" ht="33" customHeight="1" x14ac:dyDescent="0.25">
      <c r="A15" s="32" t="s">
        <v>40</v>
      </c>
      <c r="B15" s="18">
        <v>5294.6200151000003</v>
      </c>
      <c r="C15" s="18">
        <v>5305.6361056000005</v>
      </c>
      <c r="D15" s="18">
        <v>6274.0549328000006</v>
      </c>
      <c r="E15" s="18">
        <v>5534.5441640999998</v>
      </c>
      <c r="F15" s="18">
        <v>5994.5481088999995</v>
      </c>
      <c r="G15" s="18">
        <v>5612.6524620999999</v>
      </c>
      <c r="H15" s="18">
        <v>5989.8830222000006</v>
      </c>
      <c r="I15" s="18">
        <v>5516.084217900001</v>
      </c>
      <c r="J15" s="18">
        <v>5361.4895220999997</v>
      </c>
      <c r="K15" s="18">
        <v>5933.5242428000001</v>
      </c>
      <c r="L15" s="18">
        <v>6561.3795640000008</v>
      </c>
      <c r="M15" s="18">
        <v>5088.3117208000003</v>
      </c>
      <c r="N15" s="19">
        <f t="shared" si="0"/>
        <v>68466.728078400003</v>
      </c>
    </row>
    <row r="16" spans="1:14" x14ac:dyDescent="0.25">
      <c r="A16" s="43" t="s">
        <v>18</v>
      </c>
      <c r="B16" s="43"/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</row>
    <row r="17" spans="1:10" x14ac:dyDescent="0.25">
      <c r="A17" s="20" t="s">
        <v>19</v>
      </c>
      <c r="B17" s="20"/>
      <c r="C17" s="20"/>
      <c r="D17" s="20"/>
      <c r="E17" s="20"/>
      <c r="F17" s="20"/>
      <c r="G17" s="20"/>
      <c r="H17" s="20"/>
      <c r="I17" s="20"/>
      <c r="J17" s="20"/>
    </row>
    <row r="18" spans="1:10" x14ac:dyDescent="0.25">
      <c r="A18" s="20" t="s">
        <v>20</v>
      </c>
    </row>
    <row r="19" spans="1:10" x14ac:dyDescent="0.25">
      <c r="A19" s="20" t="s">
        <v>21</v>
      </c>
      <c r="B19" s="20"/>
      <c r="C19" s="20"/>
      <c r="D19" s="20"/>
      <c r="E19" s="20"/>
      <c r="F19" s="20"/>
      <c r="G19" s="20"/>
      <c r="H19" s="20"/>
      <c r="I19" s="20"/>
      <c r="J19" s="20"/>
    </row>
    <row r="20" spans="1:10" x14ac:dyDescent="0.25">
      <c r="A20" s="43" t="s">
        <v>22</v>
      </c>
      <c r="B20" s="43"/>
      <c r="C20" s="43"/>
      <c r="D20" s="43"/>
      <c r="E20" s="43"/>
      <c r="F20" s="43"/>
      <c r="G20" s="43"/>
      <c r="H20" s="43"/>
      <c r="I20" s="43"/>
      <c r="J20" s="43"/>
    </row>
  </sheetData>
  <mergeCells count="4">
    <mergeCell ref="M7:N7"/>
    <mergeCell ref="A9:N9"/>
    <mergeCell ref="A16:N16"/>
    <mergeCell ref="A20:J20"/>
  </mergeCells>
  <pageMargins left="0.7" right="0.7" top="0.75" bottom="0.75" header="0.3" footer="0.3"/>
  <pageSetup scale="56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A397BA-EC72-47C2-B908-3BC665969D59}">
  <sheetPr>
    <pageSetUpPr fitToPage="1"/>
  </sheetPr>
  <dimension ref="A1:N20"/>
  <sheetViews>
    <sheetView zoomScale="90" zoomScaleNormal="90" workbookViewId="0">
      <selection activeCell="N12" sqref="N12:N15"/>
    </sheetView>
  </sheetViews>
  <sheetFormatPr defaultRowHeight="15" x14ac:dyDescent="0.25"/>
  <cols>
    <col min="1" max="1" width="27.140625" customWidth="1"/>
    <col min="2" max="2" width="13.42578125" customWidth="1"/>
    <col min="3" max="3" width="14.42578125" customWidth="1"/>
    <col min="4" max="4" width="13.28515625" customWidth="1"/>
    <col min="5" max="5" width="13.5703125" customWidth="1"/>
    <col min="6" max="6" width="13.140625" customWidth="1"/>
    <col min="7" max="7" width="14.28515625" customWidth="1"/>
    <col min="8" max="8" width="13" customWidth="1"/>
    <col min="9" max="9" width="15.5703125" customWidth="1"/>
    <col min="10" max="10" width="14.140625" customWidth="1"/>
    <col min="11" max="11" width="13.5703125" customWidth="1"/>
    <col min="12" max="12" width="14.28515625" customWidth="1"/>
    <col min="13" max="13" width="15.28515625" customWidth="1"/>
    <col min="14" max="14" width="20.5703125" customWidth="1"/>
  </cols>
  <sheetData>
    <row r="1" spans="1:14" s="3" customFormat="1" ht="21" x14ac:dyDescent="0.35">
      <c r="A1" s="1"/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1"/>
    </row>
    <row r="3" spans="1:14" ht="15" customHeight="1" x14ac:dyDescent="0.25"/>
    <row r="5" spans="1:14" hidden="1" x14ac:dyDescent="0.25">
      <c r="B5" t="s">
        <v>23</v>
      </c>
      <c r="C5">
        <v>2018</v>
      </c>
      <c r="D5">
        <f>C5+1</f>
        <v>2019</v>
      </c>
    </row>
    <row r="7" spans="1:14" x14ac:dyDescent="0.25">
      <c r="M7" s="46" t="s">
        <v>41</v>
      </c>
      <c r="N7" s="46"/>
    </row>
    <row r="8" spans="1:14" s="7" customFormat="1" ht="14.1" customHeight="1" x14ac:dyDescent="0.3">
      <c r="A8" s="4" t="str">
        <f>"Financial Year  "&amp;C5&amp;"-"&amp;D5&amp;" (April to March)"</f>
        <v>Financial Year  2018-2019 (April to March)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6"/>
    </row>
    <row r="9" spans="1:14" s="10" customFormat="1" ht="14.1" customHeight="1" x14ac:dyDescent="0.3">
      <c r="A9" s="49" t="s">
        <v>1</v>
      </c>
      <c r="B9" s="50"/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</row>
    <row r="10" spans="1:14" s="10" customFormat="1" ht="14.1" hidden="1" customHeight="1" x14ac:dyDescent="0.3">
      <c r="A10" s="8"/>
      <c r="B10" s="9">
        <v>4</v>
      </c>
      <c r="C10" s="9">
        <v>5</v>
      </c>
      <c r="D10" s="9">
        <v>6</v>
      </c>
      <c r="E10" s="9">
        <v>7</v>
      </c>
      <c r="F10" s="9">
        <v>8</v>
      </c>
      <c r="G10" s="9">
        <v>9</v>
      </c>
      <c r="H10" s="9">
        <v>10</v>
      </c>
      <c r="I10" s="9">
        <v>11</v>
      </c>
      <c r="J10" s="9">
        <v>12</v>
      </c>
      <c r="K10" s="9">
        <v>1</v>
      </c>
      <c r="L10" s="9">
        <v>2</v>
      </c>
      <c r="M10" s="9">
        <v>3</v>
      </c>
      <c r="N10" s="9"/>
    </row>
    <row r="11" spans="1:14" s="13" customFormat="1" ht="18.75" customHeight="1" x14ac:dyDescent="0.3">
      <c r="A11" s="11" t="s">
        <v>2</v>
      </c>
      <c r="B11" s="12" t="s">
        <v>3</v>
      </c>
      <c r="C11" s="12" t="s">
        <v>4</v>
      </c>
      <c r="D11" s="12" t="s">
        <v>5</v>
      </c>
      <c r="E11" s="12" t="s">
        <v>6</v>
      </c>
      <c r="F11" s="12" t="s">
        <v>7</v>
      </c>
      <c r="G11" s="12" t="s">
        <v>8</v>
      </c>
      <c r="H11" s="12" t="s">
        <v>9</v>
      </c>
      <c r="I11" s="12" t="s">
        <v>10</v>
      </c>
      <c r="J11" s="12" t="s">
        <v>11</v>
      </c>
      <c r="K11" s="12" t="s">
        <v>12</v>
      </c>
      <c r="L11" s="12" t="s">
        <v>13</v>
      </c>
      <c r="M11" s="12" t="s">
        <v>14</v>
      </c>
      <c r="N11" s="11" t="s">
        <v>15</v>
      </c>
    </row>
    <row r="12" spans="1:14" s="17" customFormat="1" ht="38.25" customHeight="1" x14ac:dyDescent="0.25">
      <c r="A12" s="14" t="s">
        <v>16</v>
      </c>
      <c r="B12" s="15">
        <v>2.0200782819999996</v>
      </c>
      <c r="C12" s="15">
        <v>1.8825018600000003</v>
      </c>
      <c r="D12" s="15">
        <v>1.9185622480000004</v>
      </c>
      <c r="E12" s="15">
        <v>1.9466161039999998</v>
      </c>
      <c r="F12" s="15">
        <v>1.7174045220000003</v>
      </c>
      <c r="G12" s="15">
        <v>1.9029027599999999</v>
      </c>
      <c r="H12" s="15">
        <v>1.9442234539999999</v>
      </c>
      <c r="I12" s="15">
        <v>1.7028227869999999</v>
      </c>
      <c r="J12" s="15">
        <v>1.7179490820000001</v>
      </c>
      <c r="K12" s="15">
        <v>1.6458752259999998</v>
      </c>
      <c r="L12" s="15">
        <v>1.3724877100000001</v>
      </c>
      <c r="M12" s="15">
        <v>1.77323835</v>
      </c>
      <c r="N12" s="19">
        <f>SUM(B12:M12)</f>
        <v>21.544662385000002</v>
      </c>
    </row>
    <row r="13" spans="1:14" s="17" customFormat="1" ht="33" customHeight="1" x14ac:dyDescent="0.25">
      <c r="A13" s="14" t="s">
        <v>17</v>
      </c>
      <c r="B13" s="33">
        <v>2676.6037236499997</v>
      </c>
      <c r="C13" s="33">
        <v>2494.3149645000003</v>
      </c>
      <c r="D13" s="33">
        <v>2542.0949786000006</v>
      </c>
      <c r="E13" s="33">
        <v>2579.2663377999997</v>
      </c>
      <c r="F13" s="33">
        <v>2275.5609916500002</v>
      </c>
      <c r="G13" s="33">
        <v>2521.3461569999999</v>
      </c>
      <c r="H13" s="33">
        <v>2576.0960765499999</v>
      </c>
      <c r="I13" s="33">
        <v>2256.2401927749997</v>
      </c>
      <c r="J13" s="33">
        <v>2276.28253365</v>
      </c>
      <c r="K13" s="33">
        <v>2180.7846744499998</v>
      </c>
      <c r="L13" s="33">
        <v>1818.5462157500001</v>
      </c>
      <c r="M13" s="33">
        <v>2349.5408137499999</v>
      </c>
      <c r="N13" s="19">
        <f t="shared" ref="N13:N15" si="0">SUM(B13:M13)</f>
        <v>28546.677660124995</v>
      </c>
    </row>
    <row r="14" spans="1:14" s="17" customFormat="1" ht="33" customHeight="1" x14ac:dyDescent="0.25">
      <c r="A14" s="32" t="s">
        <v>39</v>
      </c>
      <c r="B14" s="18">
        <v>890.26540599999987</v>
      </c>
      <c r="C14" s="18">
        <v>813.01511199999993</v>
      </c>
      <c r="D14" s="18">
        <v>895.94670299999984</v>
      </c>
      <c r="E14" s="18">
        <v>907.266032</v>
      </c>
      <c r="F14" s="18">
        <v>869.74629699999991</v>
      </c>
      <c r="G14" s="18">
        <v>941.60627599999998</v>
      </c>
      <c r="H14" s="18">
        <v>1033.0223249999999</v>
      </c>
      <c r="I14" s="18">
        <v>938.5897030000001</v>
      </c>
      <c r="J14" s="18">
        <v>949.58930200000009</v>
      </c>
      <c r="K14" s="18">
        <v>795.28921200000002</v>
      </c>
      <c r="L14" s="18">
        <v>678.95040600000004</v>
      </c>
      <c r="M14" s="18">
        <v>844.94860900000003</v>
      </c>
      <c r="N14" s="19">
        <f t="shared" si="0"/>
        <v>10558.235382999999</v>
      </c>
    </row>
    <row r="15" spans="1:14" s="17" customFormat="1" ht="33" customHeight="1" x14ac:dyDescent="0.25">
      <c r="A15" s="32" t="s">
        <v>40</v>
      </c>
      <c r="B15" s="18">
        <v>5843.3727287000002</v>
      </c>
      <c r="C15" s="18">
        <v>5491.0552719999996</v>
      </c>
      <c r="D15" s="18">
        <v>6073.9004418999994</v>
      </c>
      <c r="E15" s="18">
        <v>6232.3188454000001</v>
      </c>
      <c r="F15" s="18">
        <v>6048.7810765000004</v>
      </c>
      <c r="G15" s="18">
        <v>6799.8379746000001</v>
      </c>
      <c r="H15" s="18">
        <v>7606.3809624999985</v>
      </c>
      <c r="I15" s="18">
        <v>6744.1612208999995</v>
      </c>
      <c r="J15" s="18">
        <v>6716.5495938000004</v>
      </c>
      <c r="K15" s="18">
        <v>5625.3112235999997</v>
      </c>
      <c r="L15" s="18">
        <v>4835.6070107999994</v>
      </c>
      <c r="M15" s="18">
        <v>5870.5846494999996</v>
      </c>
      <c r="N15" s="19">
        <f t="shared" si="0"/>
        <v>73887.861000200006</v>
      </c>
    </row>
    <row r="16" spans="1:14" x14ac:dyDescent="0.25">
      <c r="A16" s="43" t="s">
        <v>18</v>
      </c>
      <c r="B16" s="43"/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</row>
    <row r="17" spans="1:10" x14ac:dyDescent="0.25">
      <c r="A17" s="20" t="s">
        <v>19</v>
      </c>
      <c r="B17" s="20"/>
      <c r="C17" s="20"/>
      <c r="D17" s="20"/>
      <c r="E17" s="20"/>
      <c r="F17" s="20"/>
      <c r="G17" s="20"/>
      <c r="H17" s="20"/>
      <c r="I17" s="20"/>
      <c r="J17" s="20"/>
    </row>
    <row r="18" spans="1:10" x14ac:dyDescent="0.25">
      <c r="A18" s="20" t="s">
        <v>20</v>
      </c>
    </row>
    <row r="19" spans="1:10" x14ac:dyDescent="0.25">
      <c r="A19" s="20" t="s">
        <v>21</v>
      </c>
      <c r="B19" s="20"/>
      <c r="C19" s="20"/>
      <c r="D19" s="20"/>
      <c r="E19" s="20"/>
      <c r="F19" s="20"/>
      <c r="G19" s="20"/>
      <c r="H19" s="20"/>
      <c r="I19" s="20"/>
      <c r="J19" s="20"/>
    </row>
    <row r="20" spans="1:10" x14ac:dyDescent="0.25">
      <c r="A20" s="43" t="s">
        <v>22</v>
      </c>
      <c r="B20" s="43"/>
      <c r="C20" s="43"/>
      <c r="D20" s="43"/>
      <c r="E20" s="43"/>
      <c r="F20" s="43"/>
      <c r="G20" s="43"/>
      <c r="H20" s="43"/>
      <c r="I20" s="43"/>
      <c r="J20" s="43"/>
    </row>
  </sheetData>
  <mergeCells count="4">
    <mergeCell ref="M7:N7"/>
    <mergeCell ref="A9:N9"/>
    <mergeCell ref="A16:N16"/>
    <mergeCell ref="A20:J20"/>
  </mergeCells>
  <pageMargins left="0.7" right="0.7" top="0.75" bottom="0.75" header="0.3" footer="0.3"/>
  <pageSetup scale="5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</vt:i4>
      </vt:variant>
    </vt:vector>
  </HeadingPairs>
  <TitlesOfParts>
    <vt:vector size="17" baseType="lpstr">
      <vt:lpstr>NG-H-LNG Import</vt:lpstr>
      <vt:lpstr>Month wise 2025-26</vt:lpstr>
      <vt:lpstr>Month wise 2024-25</vt:lpstr>
      <vt:lpstr>Month wise 2023-24</vt:lpstr>
      <vt:lpstr>Month wise 2022-23</vt:lpstr>
      <vt:lpstr>Month wise 2021-22</vt:lpstr>
      <vt:lpstr>Month wise 2020-21</vt:lpstr>
      <vt:lpstr>Month wise 2019-20</vt:lpstr>
      <vt:lpstr>Month wise 2018-19</vt:lpstr>
      <vt:lpstr>Month wise 2017-18</vt:lpstr>
      <vt:lpstr>Month wise 2016-17</vt:lpstr>
      <vt:lpstr>Month wise 2015-16</vt:lpstr>
      <vt:lpstr>Month wise 2014-15</vt:lpstr>
      <vt:lpstr>Month wise 2013-14</vt:lpstr>
      <vt:lpstr>Month wise 2012-13</vt:lpstr>
      <vt:lpstr>Month wise 2011-12</vt:lpstr>
      <vt:lpstr>'NG-H-LNG Import'!Print_Area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 Vikrant Rao</dc:creator>
  <cp:lastModifiedBy>Kunal Nayak</cp:lastModifiedBy>
  <cp:lastPrinted>2024-03-19T06:27:45Z</cp:lastPrinted>
  <dcterms:created xsi:type="dcterms:W3CDTF">2023-11-29T06:06:06Z</dcterms:created>
  <dcterms:modified xsi:type="dcterms:W3CDTF">2026-06-10T12:40:28Z</dcterms:modified>
</cp:coreProperties>
</file>