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9155" windowHeight="9540" activeTab="0"/>
  </bookViews>
  <sheets>
    <sheet name="PS_1_Fiscal Subsidy" sheetId="1" r:id="rId1"/>
  </sheets>
  <definedNames/>
  <calcPr fullCalcOnLoad="1"/>
</workbook>
</file>

<file path=xl/sharedStrings.xml><?xml version="1.0" encoding="utf-8"?>
<sst xmlns="http://schemas.openxmlformats.org/spreadsheetml/2006/main" count="49" uniqueCount="33">
  <si>
    <t>Petroleum Planning &amp; Analysis Cell</t>
  </si>
  <si>
    <t>(Rs. Crore)</t>
  </si>
  <si>
    <t>Period : 2002-03 to 2014-15</t>
  </si>
  <si>
    <t>Fiscal Subsidy on PDS Kerosene and Domestic LPG ( under Subsidy Scheme, 2002)</t>
  </si>
  <si>
    <t>(a)</t>
  </si>
  <si>
    <t xml:space="preserve">Subsidy on PDS Kerosene and Domestic LPG effective 1.4.2002 is met from the fiscal budget and has been fixed on a specified flat rate basis for each Depot/Bottling Plant based on the difference between the cost price and the issue price per selling unit.  The scheme has provided that both the cost price and issue price would be revised by the companies based on the changes in corresponding prices in the international market.  However, this mechanism could not be implemented by the companies on account of sharp rise in LPG prices in international markets since 2004 and consequent Government direction to modulate price increases. </t>
  </si>
  <si>
    <t>(b)</t>
  </si>
  <si>
    <r>
      <t>The average subsidy during 2002-03 on PDS Kerosene was Rs.2.45 per litre &amp; on domestic LPG at Rs.67.75 per cylinder. The flat rate subsidy was reduced by 1/3</t>
    </r>
    <r>
      <rPr>
        <vertAlign val="superscript"/>
        <sz val="10"/>
        <color indexed="8"/>
        <rFont val="Times New Roman"/>
        <family val="1"/>
      </rPr>
      <t>rd</t>
    </r>
    <r>
      <rPr>
        <sz val="10"/>
        <color indexed="8"/>
        <rFont val="Times New Roman"/>
        <family val="1"/>
      </rPr>
      <t xml:space="preserve"> each year during 2003-04 and 2004-05. Since then the subsidy rate for Domestic LPG and PDS  Kerosene has been maintained at the 2004-05 level (i.e. 1/3</t>
    </r>
    <r>
      <rPr>
        <vertAlign val="superscript"/>
        <sz val="10"/>
        <color indexed="8"/>
        <rFont val="Times New Roman"/>
        <family val="1"/>
      </rPr>
      <t>rd</t>
    </r>
    <r>
      <rPr>
        <sz val="10"/>
        <color indexed="8"/>
        <rFont val="Times New Roman"/>
        <family val="1"/>
      </rPr>
      <t xml:space="preserve"> of 2002-03 level), i.e. 82 paise per litre for PDS kerosene and Rs.22.58/cylinder for domestic LPG.</t>
    </r>
  </si>
  <si>
    <t>(c)</t>
  </si>
  <si>
    <t>The year wise subsidy on PDS Kerosene &amp; Domestic LPG under Subsidy Scheme 2002 is as under :</t>
  </si>
  <si>
    <t>Year</t>
  </si>
  <si>
    <t>PDS Kerosene</t>
  </si>
  <si>
    <t>Domestic LPG</t>
  </si>
  <si>
    <t>Total</t>
  </si>
  <si>
    <t>2002-03</t>
  </si>
  <si>
    <t>2003-04</t>
  </si>
  <si>
    <t>2004-05</t>
  </si>
  <si>
    <t>2005-06</t>
  </si>
  <si>
    <t>2006-07</t>
  </si>
  <si>
    <t>2007-08</t>
  </si>
  <si>
    <t>2008-09</t>
  </si>
  <si>
    <t>2009-10</t>
  </si>
  <si>
    <t>2010-11</t>
  </si>
  <si>
    <t>2011-12</t>
  </si>
  <si>
    <t>2012-13</t>
  </si>
  <si>
    <t>2013-14</t>
  </si>
  <si>
    <t>2014-15*</t>
  </si>
  <si>
    <t>(d)</t>
  </si>
  <si>
    <t>The year wise freight subsidy for far-flung areas under Freight Subsidy Scheme 2002 is as under :</t>
  </si>
  <si>
    <t>2014-15</t>
  </si>
  <si>
    <t>The subsidy scheme has not been extended beyond 2014-15 by MOP&amp;NG. It is discontinued w.e.f. 1st April 2015.</t>
  </si>
  <si>
    <t xml:space="preserve">The subsidy scheme has not been extended beyond 2014-15 by MOP&amp;NG. It is discontinued w.e.f. 1st April 2015. </t>
  </si>
  <si>
    <t>*No payments have been made in 2014-15. Amount shown is released in 2016-17.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</si>
</sst>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numFmt numFmtId="173" formatCode="0_);\(0\)"/>
    <numFmt numFmtId="174" formatCode="&quot;Yes&quot;;&quot;Yes&quot;;&quot;No&quot;"/>
    <numFmt numFmtId="175" formatCode="&quot;True&quot;;&quot;True&quot;;&quot;False&quot;"/>
    <numFmt numFmtId="176" formatCode="&quot;On&quot;;&quot;On&quot;;&quot;Off&quot;"/>
    <numFmt numFmtId="177" formatCode="[$€-2]\ #,##0.00_);[Red]\([$€-2]\ #,##0.00\)"/>
  </numFmts>
  <fonts count="43">
    <font>
      <sz val="11"/>
      <color theme="1"/>
      <name val="Calibri"/>
      <family val="2"/>
    </font>
    <font>
      <sz val="11"/>
      <color indexed="8"/>
      <name val="Calibri"/>
      <family val="2"/>
    </font>
    <font>
      <sz val="10"/>
      <name val="Arial"/>
      <family val="2"/>
    </font>
    <font>
      <b/>
      <u val="single"/>
      <sz val="16"/>
      <name val="Times New Roman"/>
      <family val="1"/>
    </font>
    <font>
      <b/>
      <sz val="10"/>
      <name val="Times New Roman"/>
      <family val="1"/>
    </font>
    <font>
      <b/>
      <sz val="12"/>
      <name val="Times New Roman"/>
      <family val="1"/>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style="thin"/>
      <right style="thin"/>
      <top/>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border>
    <border>
      <left style="thin"/>
      <right/>
      <top style="thin"/>
      <bottom/>
    </border>
    <border>
      <left style="thin"/>
      <right style="thin"/>
      <top style="hair"/>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Font="1" applyAlignment="1">
      <alignment/>
    </xf>
    <xf numFmtId="0" fontId="41" fillId="0" borderId="0" xfId="0" applyFont="1" applyAlignment="1">
      <alignment/>
    </xf>
    <xf numFmtId="0" fontId="4" fillId="0" borderId="0" xfId="55" applyFont="1" applyAlignment="1">
      <alignment horizontal="left"/>
      <protection/>
    </xf>
    <xf numFmtId="0" fontId="4" fillId="0" borderId="0" xfId="55" applyFont="1">
      <alignment/>
      <protection/>
    </xf>
    <xf numFmtId="0" fontId="41" fillId="0" borderId="10" xfId="0" applyFont="1" applyBorder="1" applyAlignment="1">
      <alignment horizontal="center" vertical="top"/>
    </xf>
    <xf numFmtId="0" fontId="41" fillId="0" borderId="0" xfId="0" applyFont="1" applyAlignment="1">
      <alignment horizontal="left" vertical="top"/>
    </xf>
    <xf numFmtId="0" fontId="41" fillId="0" borderId="11" xfId="0" applyFont="1" applyBorder="1" applyAlignment="1">
      <alignment horizontal="center" vertical="top"/>
    </xf>
    <xf numFmtId="0" fontId="41" fillId="0" borderId="12" xfId="0" applyFont="1" applyBorder="1" applyAlignment="1">
      <alignment horizontal="center" vertical="center"/>
    </xf>
    <xf numFmtId="0" fontId="41" fillId="0" borderId="0" xfId="0" applyFont="1" applyAlignment="1">
      <alignment vertical="center"/>
    </xf>
    <xf numFmtId="0" fontId="41" fillId="0" borderId="13" xfId="0" applyFont="1" applyBorder="1" applyAlignment="1">
      <alignment horizontal="center" vertical="center"/>
    </xf>
    <xf numFmtId="0" fontId="42" fillId="33" borderId="14" xfId="0" applyFont="1" applyFill="1" applyBorder="1" applyAlignment="1">
      <alignment horizontal="left" vertical="center"/>
    </xf>
    <xf numFmtId="0" fontId="42" fillId="33" borderId="10" xfId="0" applyFont="1" applyFill="1" applyBorder="1" applyAlignment="1">
      <alignment horizontal="center" vertical="center" wrapText="1"/>
    </xf>
    <xf numFmtId="0" fontId="41" fillId="0" borderId="15" xfId="0" applyFont="1" applyBorder="1" applyAlignment="1">
      <alignment horizontal="left" vertical="center" wrapText="1"/>
    </xf>
    <xf numFmtId="173" fontId="41" fillId="0" borderId="15" xfId="42" applyNumberFormat="1" applyFont="1" applyBorder="1" applyAlignment="1">
      <alignment horizontal="center" vertical="center" wrapText="1"/>
    </xf>
    <xf numFmtId="173" fontId="41" fillId="0" borderId="15" xfId="0" applyNumberFormat="1" applyFont="1" applyBorder="1" applyAlignment="1">
      <alignment horizontal="center" vertical="center" wrapText="1"/>
    </xf>
    <xf numFmtId="0" fontId="41" fillId="0" borderId="16" xfId="0" applyFont="1" applyBorder="1" applyAlignment="1">
      <alignment horizontal="left" vertical="center" wrapText="1"/>
    </xf>
    <xf numFmtId="173" fontId="41" fillId="0" borderId="16" xfId="42" applyNumberFormat="1" applyFont="1" applyBorder="1" applyAlignment="1">
      <alignment horizontal="center" vertical="center" wrapText="1"/>
    </xf>
    <xf numFmtId="173" fontId="41" fillId="0" borderId="16" xfId="0" applyNumberFormat="1" applyFont="1" applyBorder="1" applyAlignment="1">
      <alignment horizontal="center" vertical="center" wrapText="1"/>
    </xf>
    <xf numFmtId="0" fontId="41" fillId="0" borderId="17" xfId="0" applyFont="1" applyBorder="1" applyAlignment="1">
      <alignment horizontal="left" vertical="center" wrapText="1"/>
    </xf>
    <xf numFmtId="173" fontId="41" fillId="0" borderId="17" xfId="42" applyNumberFormat="1" applyFont="1" applyBorder="1" applyAlignment="1">
      <alignment horizontal="center" vertical="center" wrapText="1"/>
    </xf>
    <xf numFmtId="173" fontId="41" fillId="0" borderId="17" xfId="0" applyNumberFormat="1" applyFont="1" applyBorder="1" applyAlignment="1">
      <alignment horizontal="center" vertical="center" wrapText="1"/>
    </xf>
    <xf numFmtId="0" fontId="41" fillId="0" borderId="18" xfId="0" applyFont="1" applyBorder="1" applyAlignment="1">
      <alignment horizontal="center" vertical="center"/>
    </xf>
    <xf numFmtId="43" fontId="41" fillId="0" borderId="0" xfId="42" applyFont="1" applyAlignment="1">
      <alignment vertical="center"/>
    </xf>
    <xf numFmtId="0" fontId="41" fillId="0" borderId="14" xfId="0" applyFont="1" applyBorder="1" applyAlignment="1">
      <alignment horizontal="center" vertical="center"/>
    </xf>
    <xf numFmtId="0" fontId="41" fillId="0" borderId="19" xfId="0" applyFont="1" applyBorder="1" applyAlignment="1">
      <alignment horizontal="left" vertical="center" wrapText="1"/>
    </xf>
    <xf numFmtId="173" fontId="41" fillId="0" borderId="19" xfId="42" applyNumberFormat="1" applyFont="1" applyBorder="1" applyAlignment="1">
      <alignment horizontal="center" vertical="center" wrapText="1"/>
    </xf>
    <xf numFmtId="173" fontId="41" fillId="0" borderId="19" xfId="0" applyNumberFormat="1" applyFont="1" applyBorder="1" applyAlignment="1">
      <alignment horizontal="center" vertical="center" wrapText="1"/>
    </xf>
    <xf numFmtId="0" fontId="41" fillId="33" borderId="20" xfId="0" applyFont="1" applyFill="1" applyBorder="1" applyAlignment="1">
      <alignment horizontal="left" vertical="center" wrapText="1"/>
    </xf>
    <xf numFmtId="0" fontId="41" fillId="33" borderId="21" xfId="0" applyFont="1" applyFill="1" applyBorder="1" applyAlignment="1">
      <alignment horizontal="left" vertical="center" wrapText="1"/>
    </xf>
    <xf numFmtId="0" fontId="41" fillId="33" borderId="22" xfId="0" applyFont="1" applyFill="1" applyBorder="1" applyAlignment="1">
      <alignment horizontal="left"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3" fillId="0" borderId="0" xfId="55" applyFont="1" applyAlignment="1">
      <alignment horizontal="center"/>
      <protection/>
    </xf>
    <xf numFmtId="172" fontId="5" fillId="34" borderId="10" xfId="55" applyNumberFormat="1" applyFont="1" applyFill="1" applyBorder="1" applyAlignment="1">
      <alignment horizontal="left" vertical="center"/>
      <protection/>
    </xf>
    <xf numFmtId="0" fontId="41" fillId="0" borderId="10" xfId="0" applyFont="1" applyBorder="1" applyAlignment="1">
      <alignment vertical="top" wrapText="1"/>
    </xf>
    <xf numFmtId="0" fontId="41" fillId="33" borderId="25" xfId="0" applyFont="1" applyFill="1" applyBorder="1" applyAlignment="1">
      <alignment vertical="center" wrapText="1"/>
    </xf>
    <xf numFmtId="0" fontId="41" fillId="33" borderId="10"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247650</xdr:rowOff>
    </xdr:from>
    <xdr:to>
      <xdr:col>1</xdr:col>
      <xdr:colOff>828675</xdr:colOff>
      <xdr:row>5</xdr:row>
      <xdr:rowOff>142875</xdr:rowOff>
    </xdr:to>
    <xdr:pic>
      <xdr:nvPicPr>
        <xdr:cNvPr id="1" name="Picture 1"/>
        <xdr:cNvPicPr preferRelativeResize="1">
          <a:picLocks noChangeAspect="1"/>
        </xdr:cNvPicPr>
      </xdr:nvPicPr>
      <xdr:blipFill>
        <a:blip r:embed="rId1"/>
        <a:stretch>
          <a:fillRect/>
        </a:stretch>
      </xdr:blipFill>
      <xdr:spPr>
        <a:xfrm>
          <a:off x="0" y="247650"/>
          <a:ext cx="15049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25">
      <selection activeCell="H33" sqref="H33"/>
    </sheetView>
  </sheetViews>
  <sheetFormatPr defaultColWidth="16.57421875" defaultRowHeight="15"/>
  <cols>
    <col min="1" max="1" width="10.140625" style="1" customWidth="1"/>
    <col min="2" max="2" width="30.140625" style="1" customWidth="1"/>
    <col min="3" max="5" width="16.7109375" style="1" customWidth="1"/>
    <col min="6" max="16384" width="16.57421875" style="1" customWidth="1"/>
  </cols>
  <sheetData>
    <row r="1" spans="1:5" ht="20.25">
      <c r="A1" s="33" t="s">
        <v>0</v>
      </c>
      <c r="B1" s="33"/>
      <c r="C1" s="33"/>
      <c r="D1" s="33"/>
      <c r="E1" s="33"/>
    </row>
    <row r="2" ht="18.75" customHeight="1">
      <c r="A2" s="2"/>
    </row>
    <row r="3" ht="12.75">
      <c r="A3" s="2"/>
    </row>
    <row r="4" ht="12.75">
      <c r="A4" s="2"/>
    </row>
    <row r="5" ht="12.75">
      <c r="A5" s="2"/>
    </row>
    <row r="6" ht="12.75">
      <c r="A6" s="2"/>
    </row>
    <row r="7" ht="12.75">
      <c r="A7" s="3"/>
    </row>
    <row r="8" ht="12.75">
      <c r="A8" s="2" t="s">
        <v>1</v>
      </c>
    </row>
    <row r="9" ht="12.75">
      <c r="A9" s="2" t="s">
        <v>2</v>
      </c>
    </row>
    <row r="10" spans="1:5" ht="18" customHeight="1">
      <c r="A10" s="34" t="s">
        <v>3</v>
      </c>
      <c r="B10" s="34"/>
      <c r="C10" s="34"/>
      <c r="D10" s="34"/>
      <c r="E10" s="34"/>
    </row>
    <row r="11" spans="1:5" s="5" customFormat="1" ht="101.25" customHeight="1">
      <c r="A11" s="4" t="s">
        <v>4</v>
      </c>
      <c r="B11" s="35" t="s">
        <v>5</v>
      </c>
      <c r="C11" s="35"/>
      <c r="D11" s="35"/>
      <c r="E11" s="35"/>
    </row>
    <row r="12" spans="1:5" s="5" customFormat="1" ht="76.5" customHeight="1">
      <c r="A12" s="6" t="s">
        <v>6</v>
      </c>
      <c r="B12" s="35" t="s">
        <v>7</v>
      </c>
      <c r="C12" s="35"/>
      <c r="D12" s="35"/>
      <c r="E12" s="35"/>
    </row>
    <row r="13" spans="1:5" s="8" customFormat="1" ht="23.25" customHeight="1">
      <c r="A13" s="7" t="s">
        <v>8</v>
      </c>
      <c r="B13" s="36" t="s">
        <v>9</v>
      </c>
      <c r="C13" s="37"/>
      <c r="D13" s="37"/>
      <c r="E13" s="37"/>
    </row>
    <row r="14" spans="1:5" s="8" customFormat="1" ht="23.25" customHeight="1">
      <c r="A14" s="9"/>
      <c r="B14" s="10" t="s">
        <v>10</v>
      </c>
      <c r="C14" s="11" t="s">
        <v>11</v>
      </c>
      <c r="D14" s="11" t="s">
        <v>12</v>
      </c>
      <c r="E14" s="11" t="s">
        <v>13</v>
      </c>
    </row>
    <row r="15" spans="1:5" s="8" customFormat="1" ht="21" customHeight="1">
      <c r="A15" s="9"/>
      <c r="B15" s="12" t="s">
        <v>14</v>
      </c>
      <c r="C15" s="13">
        <v>2098</v>
      </c>
      <c r="D15" s="13">
        <v>2398</v>
      </c>
      <c r="E15" s="14">
        <f aca="true" t="shared" si="0" ref="E15:E25">SUM(C15:D15)</f>
        <v>4496</v>
      </c>
    </row>
    <row r="16" spans="1:5" s="8" customFormat="1" ht="21" customHeight="1">
      <c r="A16" s="9"/>
      <c r="B16" s="15" t="s">
        <v>15</v>
      </c>
      <c r="C16" s="16">
        <v>2657</v>
      </c>
      <c r="D16" s="16">
        <v>3635</v>
      </c>
      <c r="E16" s="17">
        <f t="shared" si="0"/>
        <v>6292</v>
      </c>
    </row>
    <row r="17" spans="1:5" s="8" customFormat="1" ht="21" customHeight="1">
      <c r="A17" s="9"/>
      <c r="B17" s="15" t="s">
        <v>16</v>
      </c>
      <c r="C17" s="16">
        <v>1147</v>
      </c>
      <c r="D17" s="16">
        <v>1783</v>
      </c>
      <c r="E17" s="17">
        <f t="shared" si="0"/>
        <v>2930</v>
      </c>
    </row>
    <row r="18" spans="1:5" s="8" customFormat="1" ht="21" customHeight="1">
      <c r="A18" s="9"/>
      <c r="B18" s="15" t="s">
        <v>17</v>
      </c>
      <c r="C18" s="16">
        <v>1057</v>
      </c>
      <c r="D18" s="16">
        <v>1605</v>
      </c>
      <c r="E18" s="17">
        <f t="shared" si="0"/>
        <v>2662</v>
      </c>
    </row>
    <row r="19" spans="1:5" s="8" customFormat="1" ht="21" customHeight="1">
      <c r="A19" s="9"/>
      <c r="B19" s="15" t="s">
        <v>18</v>
      </c>
      <c r="C19" s="16">
        <v>970</v>
      </c>
      <c r="D19" s="16">
        <v>1554</v>
      </c>
      <c r="E19" s="17">
        <f t="shared" si="0"/>
        <v>2524</v>
      </c>
    </row>
    <row r="20" spans="1:5" s="8" customFormat="1" ht="21" customHeight="1">
      <c r="A20" s="9"/>
      <c r="B20" s="15" t="s">
        <v>19</v>
      </c>
      <c r="C20" s="16">
        <v>978</v>
      </c>
      <c r="D20" s="16">
        <v>1663</v>
      </c>
      <c r="E20" s="17">
        <f t="shared" si="0"/>
        <v>2641</v>
      </c>
    </row>
    <row r="21" spans="1:5" s="8" customFormat="1" ht="21" customHeight="1">
      <c r="A21" s="9"/>
      <c r="B21" s="15" t="s">
        <v>20</v>
      </c>
      <c r="C21" s="16">
        <v>974</v>
      </c>
      <c r="D21" s="16">
        <v>1714</v>
      </c>
      <c r="E21" s="17">
        <f t="shared" si="0"/>
        <v>2688</v>
      </c>
    </row>
    <row r="22" spans="1:5" s="8" customFormat="1" ht="21" customHeight="1">
      <c r="A22" s="9"/>
      <c r="B22" s="15" t="s">
        <v>21</v>
      </c>
      <c r="C22" s="16">
        <v>956</v>
      </c>
      <c r="D22" s="16">
        <v>1814</v>
      </c>
      <c r="E22" s="17">
        <f t="shared" si="0"/>
        <v>2770</v>
      </c>
    </row>
    <row r="23" spans="1:5" s="8" customFormat="1" ht="21" customHeight="1">
      <c r="A23" s="9"/>
      <c r="B23" s="15" t="s">
        <v>22</v>
      </c>
      <c r="C23" s="16">
        <v>931</v>
      </c>
      <c r="D23" s="16">
        <v>1974</v>
      </c>
      <c r="E23" s="17">
        <f t="shared" si="0"/>
        <v>2905</v>
      </c>
    </row>
    <row r="24" spans="1:5" s="8" customFormat="1" ht="21" customHeight="1">
      <c r="A24" s="9"/>
      <c r="B24" s="15" t="s">
        <v>23</v>
      </c>
      <c r="C24" s="16">
        <v>863</v>
      </c>
      <c r="D24" s="16">
        <v>2137</v>
      </c>
      <c r="E24" s="17">
        <f t="shared" si="0"/>
        <v>3000</v>
      </c>
    </row>
    <row r="25" spans="1:5" s="8" customFormat="1" ht="21" customHeight="1">
      <c r="A25" s="9"/>
      <c r="B25" s="15" t="s">
        <v>24</v>
      </c>
      <c r="C25" s="16">
        <v>741</v>
      </c>
      <c r="D25" s="16">
        <v>1989</v>
      </c>
      <c r="E25" s="17">
        <f t="shared" si="0"/>
        <v>2730</v>
      </c>
    </row>
    <row r="26" spans="1:5" s="8" customFormat="1" ht="21" customHeight="1">
      <c r="A26" s="9"/>
      <c r="B26" s="15" t="s">
        <v>25</v>
      </c>
      <c r="C26" s="16">
        <v>676</v>
      </c>
      <c r="D26" s="16">
        <v>1904</v>
      </c>
      <c r="E26" s="17">
        <v>2580</v>
      </c>
    </row>
    <row r="27" spans="1:5" s="8" customFormat="1" ht="21" customHeight="1">
      <c r="A27" s="9"/>
      <c r="B27" s="18" t="s">
        <v>26</v>
      </c>
      <c r="C27" s="19">
        <v>860</v>
      </c>
      <c r="D27" s="19">
        <v>2433</v>
      </c>
      <c r="E27" s="20">
        <f>+C27+D27</f>
        <v>3293</v>
      </c>
    </row>
    <row r="28" spans="1:5" s="8" customFormat="1" ht="30" customHeight="1">
      <c r="A28" s="30" t="s">
        <v>31</v>
      </c>
      <c r="B28" s="31"/>
      <c r="C28" s="31"/>
      <c r="D28" s="31"/>
      <c r="E28" s="32"/>
    </row>
    <row r="29" spans="1:5" s="8" customFormat="1" ht="30" customHeight="1">
      <c r="A29" s="30" t="s">
        <v>32</v>
      </c>
      <c r="B29" s="31"/>
      <c r="C29" s="31"/>
      <c r="D29" s="31"/>
      <c r="E29" s="32"/>
    </row>
    <row r="30" spans="1:5" s="8" customFormat="1" ht="23.25" customHeight="1">
      <c r="A30" s="21" t="s">
        <v>27</v>
      </c>
      <c r="B30" s="27" t="s">
        <v>28</v>
      </c>
      <c r="C30" s="28"/>
      <c r="D30" s="28"/>
      <c r="E30" s="29"/>
    </row>
    <row r="31" spans="1:5" s="8" customFormat="1" ht="23.25" customHeight="1">
      <c r="A31" s="9"/>
      <c r="B31" s="10" t="s">
        <v>10</v>
      </c>
      <c r="C31" s="11" t="s">
        <v>11</v>
      </c>
      <c r="D31" s="11" t="s">
        <v>12</v>
      </c>
      <c r="E31" s="11" t="s">
        <v>13</v>
      </c>
    </row>
    <row r="32" spans="1:5" s="8" customFormat="1" ht="21" customHeight="1">
      <c r="A32" s="9"/>
      <c r="B32" s="12" t="s">
        <v>14</v>
      </c>
      <c r="C32" s="13">
        <v>14</v>
      </c>
      <c r="D32" s="13">
        <v>48</v>
      </c>
      <c r="E32" s="14">
        <f>SUM(C32:D32)</f>
        <v>62</v>
      </c>
    </row>
    <row r="33" spans="1:5" s="8" customFormat="1" ht="21" customHeight="1">
      <c r="A33" s="9"/>
      <c r="B33" s="15" t="s">
        <v>15</v>
      </c>
      <c r="C33" s="16">
        <v>14</v>
      </c>
      <c r="D33" s="16">
        <v>45</v>
      </c>
      <c r="E33" s="17">
        <f aca="true" t="shared" si="1" ref="E33:E44">SUM(C33:D33)</f>
        <v>59</v>
      </c>
    </row>
    <row r="34" spans="1:5" s="8" customFormat="1" ht="21" customHeight="1">
      <c r="A34" s="9"/>
      <c r="B34" s="15" t="s">
        <v>16</v>
      </c>
      <c r="C34" s="16">
        <v>7</v>
      </c>
      <c r="D34" s="16">
        <v>20</v>
      </c>
      <c r="E34" s="17">
        <f t="shared" si="1"/>
        <v>27</v>
      </c>
    </row>
    <row r="35" spans="1:5" s="8" customFormat="1" ht="21" customHeight="1">
      <c r="A35" s="9"/>
      <c r="B35" s="15" t="s">
        <v>17</v>
      </c>
      <c r="C35" s="16">
        <v>6</v>
      </c>
      <c r="D35" s="16">
        <v>15</v>
      </c>
      <c r="E35" s="17">
        <f t="shared" si="1"/>
        <v>21</v>
      </c>
    </row>
    <row r="36" spans="1:11" s="8" customFormat="1" ht="21" customHeight="1">
      <c r="A36" s="9"/>
      <c r="B36" s="15" t="s">
        <v>18</v>
      </c>
      <c r="C36" s="16">
        <v>9</v>
      </c>
      <c r="D36" s="16">
        <v>17</v>
      </c>
      <c r="E36" s="17">
        <f t="shared" si="1"/>
        <v>26</v>
      </c>
      <c r="I36" s="22"/>
      <c r="J36" s="22"/>
      <c r="K36" s="22"/>
    </row>
    <row r="37" spans="1:5" s="8" customFormat="1" ht="21" customHeight="1">
      <c r="A37" s="9"/>
      <c r="B37" s="15" t="s">
        <v>19</v>
      </c>
      <c r="C37" s="16">
        <v>6</v>
      </c>
      <c r="D37" s="16">
        <v>22</v>
      </c>
      <c r="E37" s="17">
        <f t="shared" si="1"/>
        <v>28</v>
      </c>
    </row>
    <row r="38" spans="1:5" s="8" customFormat="1" ht="21" customHeight="1">
      <c r="A38" s="9"/>
      <c r="B38" s="15" t="s">
        <v>20</v>
      </c>
      <c r="C38" s="16">
        <v>6</v>
      </c>
      <c r="D38" s="16">
        <v>16</v>
      </c>
      <c r="E38" s="17">
        <f t="shared" si="1"/>
        <v>22</v>
      </c>
    </row>
    <row r="39" spans="1:5" s="8" customFormat="1" ht="21" customHeight="1">
      <c r="A39" s="9"/>
      <c r="B39" s="15" t="s">
        <v>21</v>
      </c>
      <c r="C39" s="16">
        <v>6</v>
      </c>
      <c r="D39" s="16">
        <v>16</v>
      </c>
      <c r="E39" s="17">
        <f t="shared" si="1"/>
        <v>22</v>
      </c>
    </row>
    <row r="40" spans="1:5" s="8" customFormat="1" ht="21" customHeight="1">
      <c r="A40" s="9"/>
      <c r="B40" s="15" t="s">
        <v>22</v>
      </c>
      <c r="C40" s="16">
        <v>5</v>
      </c>
      <c r="D40" s="16">
        <v>17</v>
      </c>
      <c r="E40" s="17">
        <f t="shared" si="1"/>
        <v>22</v>
      </c>
    </row>
    <row r="41" spans="1:5" s="8" customFormat="1" ht="21" customHeight="1">
      <c r="A41" s="9"/>
      <c r="B41" s="15" t="s">
        <v>23</v>
      </c>
      <c r="C41" s="16">
        <v>5</v>
      </c>
      <c r="D41" s="16">
        <v>18</v>
      </c>
      <c r="E41" s="17">
        <f t="shared" si="1"/>
        <v>23</v>
      </c>
    </row>
    <row r="42" spans="1:5" s="8" customFormat="1" ht="21" customHeight="1">
      <c r="A42" s="9"/>
      <c r="B42" s="15" t="s">
        <v>24</v>
      </c>
      <c r="C42" s="16">
        <v>5</v>
      </c>
      <c r="D42" s="16">
        <v>18</v>
      </c>
      <c r="E42" s="17">
        <f t="shared" si="1"/>
        <v>23</v>
      </c>
    </row>
    <row r="43" spans="1:5" s="8" customFormat="1" ht="21" customHeight="1">
      <c r="A43" s="9"/>
      <c r="B43" s="18" t="s">
        <v>25</v>
      </c>
      <c r="C43" s="19">
        <v>5</v>
      </c>
      <c r="D43" s="19">
        <v>16</v>
      </c>
      <c r="E43" s="20">
        <v>21</v>
      </c>
    </row>
    <row r="44" spans="1:5" s="8" customFormat="1" ht="21" customHeight="1">
      <c r="A44" s="23"/>
      <c r="B44" s="24" t="s">
        <v>29</v>
      </c>
      <c r="C44" s="25">
        <v>5</v>
      </c>
      <c r="D44" s="25">
        <v>18</v>
      </c>
      <c r="E44" s="26">
        <f t="shared" si="1"/>
        <v>23</v>
      </c>
    </row>
    <row r="45" spans="1:5" ht="30.75" customHeight="1">
      <c r="A45" s="30" t="s">
        <v>30</v>
      </c>
      <c r="B45" s="31"/>
      <c r="C45" s="31"/>
      <c r="D45" s="31"/>
      <c r="E45" s="32"/>
    </row>
  </sheetData>
  <sheetProtection/>
  <mergeCells count="9">
    <mergeCell ref="B30:E30"/>
    <mergeCell ref="A45:E45"/>
    <mergeCell ref="A1:E1"/>
    <mergeCell ref="A10:E10"/>
    <mergeCell ref="B11:E11"/>
    <mergeCell ref="B12:E12"/>
    <mergeCell ref="B13:E13"/>
    <mergeCell ref="A29:E29"/>
    <mergeCell ref="A28:E2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SUNIT JOSHI</dc:creator>
  <cp:keywords/>
  <dc:description/>
  <cp:lastModifiedBy>Vinod Kumar</cp:lastModifiedBy>
  <dcterms:created xsi:type="dcterms:W3CDTF">2016-08-31T10:17:59Z</dcterms:created>
  <dcterms:modified xsi:type="dcterms:W3CDTF">2018-05-07T06:52:12Z</dcterms:modified>
  <cp:category/>
  <cp:version/>
  <cp:contentType/>
  <cp:contentStatus/>
</cp:coreProperties>
</file>